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ime/Documents/1_Sciences/4_Projets/2021_Sp_Angrites/Papier/5_Review/Soumis_review/"/>
    </mc:Choice>
  </mc:AlternateContent>
  <xr:revisionPtr revIDLastSave="0" documentId="13_ncr:1_{2F9C3677-E959-F748-9498-D9A3B0B3460C}" xr6:coauthVersionLast="45" xr6:coauthVersionMax="47" xr10:uidLastSave="{00000000-0000-0000-0000-000000000000}"/>
  <bookViews>
    <workbookView xWindow="0" yWindow="460" windowWidth="28800" windowHeight="18000" activeTab="4" xr2:uid="{F981ABDA-7D25-CD46-A31C-F0B7AAC1C90F}"/>
  </bookViews>
  <sheets>
    <sheet name="TableS1" sheetId="4" r:id="rId1"/>
    <sheet name="TableS2" sheetId="1" r:id="rId2"/>
    <sheet name="TableS3" sheetId="5" r:id="rId3"/>
    <sheet name="TableS4" sheetId="2" r:id="rId4"/>
    <sheet name="TableS5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T5" i="1"/>
  <c r="T6" i="1"/>
  <c r="T8" i="1"/>
  <c r="T9" i="1"/>
  <c r="T10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3" i="1"/>
  <c r="T34" i="1"/>
  <c r="T35" i="1"/>
  <c r="T36" i="1"/>
  <c r="T37" i="1"/>
  <c r="T38" i="1"/>
  <c r="T39" i="1"/>
  <c r="T40" i="1"/>
  <c r="T41" i="1"/>
  <c r="T42" i="1"/>
  <c r="T43" i="1"/>
  <c r="T44" i="1"/>
  <c r="T4" i="1"/>
</calcChain>
</file>

<file path=xl/sharedStrings.xml><?xml version="1.0" encoding="utf-8"?>
<sst xmlns="http://schemas.openxmlformats.org/spreadsheetml/2006/main" count="942" uniqueCount="229">
  <si>
    <t>Isochrons</t>
  </si>
  <si>
    <t>2σ</t>
  </si>
  <si>
    <t>+2σ</t>
  </si>
  <si>
    <t>–2σ</t>
  </si>
  <si>
    <t>MSWD</t>
  </si>
  <si>
    <t>ΔtCAIs (Ma)</t>
  </si>
  <si>
    <t>Ol: Olivine</t>
  </si>
  <si>
    <t>Pl</t>
  </si>
  <si>
    <t>Sp: Spinel</t>
  </si>
  <si>
    <t>Filtered</t>
  </si>
  <si>
    <t>N1</t>
  </si>
  <si>
    <t>Sp@1</t>
  </si>
  <si>
    <t>Y</t>
  </si>
  <si>
    <t>Sp@2</t>
  </si>
  <si>
    <t>Sp@3</t>
  </si>
  <si>
    <t>Sp@4</t>
  </si>
  <si>
    <t>Sp@5</t>
  </si>
  <si>
    <t>Sp@6</t>
  </si>
  <si>
    <t>Sp@7</t>
  </si>
  <si>
    <t>N1170</t>
  </si>
  <si>
    <t>Sp@9</t>
  </si>
  <si>
    <t>Sp@10</t>
  </si>
  <si>
    <t>Sp@11</t>
  </si>
  <si>
    <t>Sp@12</t>
  </si>
  <si>
    <t>Sp@13</t>
  </si>
  <si>
    <t>Sp@14</t>
  </si>
  <si>
    <t>Sp@15</t>
  </si>
  <si>
    <t>Sp@16</t>
  </si>
  <si>
    <t>Sp@17</t>
  </si>
  <si>
    <t>Sp@18</t>
  </si>
  <si>
    <t>Sp@19</t>
  </si>
  <si>
    <t>Sp@20</t>
  </si>
  <si>
    <t>Sp@21</t>
  </si>
  <si>
    <t>N1179</t>
  </si>
  <si>
    <t>Sp@8</t>
  </si>
  <si>
    <t>N1-Pl@1</t>
  </si>
  <si>
    <t>N1-Pl@02</t>
  </si>
  <si>
    <t>N1-Pl@03</t>
  </si>
  <si>
    <t>N</t>
  </si>
  <si>
    <t>N1-Pl@04</t>
  </si>
  <si>
    <t>N1-Pl@05</t>
  </si>
  <si>
    <t>N1-Pl@07</t>
  </si>
  <si>
    <t>N1-Pl@08</t>
  </si>
  <si>
    <t>N1-Pl@10</t>
  </si>
  <si>
    <t>N1-Pl@12</t>
  </si>
  <si>
    <t>N1-Pl@13</t>
  </si>
  <si>
    <t>N1-Pl@14</t>
  </si>
  <si>
    <t>N1-Pl@15</t>
  </si>
  <si>
    <t>N1-Pl@16</t>
  </si>
  <si>
    <t>N1-Pl@17</t>
  </si>
  <si>
    <t>N1-Pl@18</t>
  </si>
  <si>
    <t>N1-Pl@19</t>
  </si>
  <si>
    <t>N1-Pl@20</t>
  </si>
  <si>
    <t>N1-Pl@21</t>
  </si>
  <si>
    <t>N1-Pl@22</t>
  </si>
  <si>
    <t>N1-Ol@2</t>
  </si>
  <si>
    <t>N1-Ol@3</t>
  </si>
  <si>
    <t>N1-Ol@5</t>
  </si>
  <si>
    <t>N1-Ol@7</t>
  </si>
  <si>
    <t>N1170-Ol@1</t>
  </si>
  <si>
    <t>N1170-Ol@2</t>
  </si>
  <si>
    <t>N1170-Ol@3</t>
  </si>
  <si>
    <t>N1170-Ol@4</t>
  </si>
  <si>
    <t>N1170-Ol@5</t>
  </si>
  <si>
    <t>N1170-Ol@6</t>
  </si>
  <si>
    <t>N1170-Ol@7</t>
  </si>
  <si>
    <t>N1170-Ol@8</t>
  </si>
  <si>
    <t>N1170-Ol@9</t>
  </si>
  <si>
    <t>N1170-Ol@10</t>
  </si>
  <si>
    <t>N1170-Ol@11</t>
  </si>
  <si>
    <t>N1179-Ol@1</t>
  </si>
  <si>
    <t>N1179-Ol@2</t>
  </si>
  <si>
    <t>N1179-Ol@3</t>
  </si>
  <si>
    <t>N1179-Ol@4</t>
  </si>
  <si>
    <t>N1179-Ol@5</t>
  </si>
  <si>
    <t>N1179-Ol@6</t>
  </si>
  <si>
    <t>N1179-Ol@7</t>
  </si>
  <si>
    <t>N1179-Ol@8</t>
  </si>
  <si>
    <t>N1179-Ol@9</t>
  </si>
  <si>
    <t>N1179-Ol@10</t>
  </si>
  <si>
    <t>N1179-Ol@16</t>
  </si>
  <si>
    <t>N1179-Ol@17</t>
  </si>
  <si>
    <t>2 SE</t>
  </si>
  <si>
    <r>
      <t>δ</t>
    </r>
    <r>
      <rPr>
        <b/>
        <vertAlign val="superscript"/>
        <sz val="12"/>
        <color theme="1"/>
        <rFont val="Calibri (Corps)"/>
      </rPr>
      <t>26</t>
    </r>
    <r>
      <rPr>
        <b/>
        <sz val="12"/>
        <color theme="1"/>
        <rFont val="Calibri"/>
        <family val="2"/>
        <scheme val="minor"/>
      </rPr>
      <t>Mg*</t>
    </r>
  </si>
  <si>
    <t>Phase</t>
  </si>
  <si>
    <t>Meteorite</t>
  </si>
  <si>
    <t>Sp</t>
  </si>
  <si>
    <t>Ol</t>
  </si>
  <si>
    <r>
      <rPr>
        <b/>
        <vertAlign val="superscript"/>
        <sz val="12"/>
        <color theme="1"/>
        <rFont val="Calibri (Corps)"/>
      </rPr>
      <t>27</t>
    </r>
    <r>
      <rPr>
        <b/>
        <sz val="12"/>
        <color theme="1"/>
        <rFont val="Calibri"/>
        <family val="2"/>
        <scheme val="minor"/>
      </rPr>
      <t>Al/</t>
    </r>
    <r>
      <rPr>
        <b/>
        <vertAlign val="superscript"/>
        <sz val="12"/>
        <color theme="1"/>
        <rFont val="Calibri (Corps)"/>
      </rPr>
      <t>24</t>
    </r>
    <r>
      <rPr>
        <b/>
        <sz val="12"/>
        <color theme="1"/>
        <rFont val="Calibri"/>
        <family val="2"/>
        <scheme val="minor"/>
      </rPr>
      <t>Mg</t>
    </r>
  </si>
  <si>
    <t>N: Removed for filtered isochrons</t>
  </si>
  <si>
    <t>Y: Taken for filtered isochrons</t>
  </si>
  <si>
    <t>Analysis name</t>
  </si>
  <si>
    <t>Pl: Plagioclase</t>
  </si>
  <si>
    <t>MgO</t>
  </si>
  <si>
    <t>CaO</t>
  </si>
  <si>
    <t>MnO</t>
  </si>
  <si>
    <t>FeO</t>
  </si>
  <si>
    <t>NiO</t>
  </si>
  <si>
    <t>Total</t>
  </si>
  <si>
    <t>Bdl: Below detection level</t>
  </si>
  <si>
    <t>Bdl</t>
  </si>
  <si>
    <r>
      <rPr>
        <b/>
        <vertAlign val="superscript"/>
        <sz val="12"/>
        <color theme="1"/>
        <rFont val="Calibri"/>
        <family val="2"/>
        <scheme val="minor"/>
      </rPr>
      <t>27</t>
    </r>
    <r>
      <rPr>
        <b/>
        <sz val="12"/>
        <color theme="1"/>
        <rFont val="Calibri"/>
        <family val="2"/>
        <scheme val="minor"/>
      </rPr>
      <t>Al/</t>
    </r>
    <r>
      <rPr>
        <b/>
        <vertAlign val="superscript"/>
        <sz val="12"/>
        <color theme="1"/>
        <rFont val="Calibri"/>
        <family val="2"/>
        <scheme val="minor"/>
      </rPr>
      <t>24</t>
    </r>
    <r>
      <rPr>
        <b/>
        <sz val="12"/>
        <color theme="1"/>
        <rFont val="Calibri"/>
        <family val="2"/>
        <scheme val="minor"/>
      </rPr>
      <t>Mg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</si>
  <si>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26</t>
    </r>
    <r>
      <rPr>
        <b/>
        <sz val="12"/>
        <color theme="1"/>
        <rFont val="Calibri"/>
        <family val="2"/>
        <scheme val="minor"/>
      </rPr>
      <t>Mg*</t>
    </r>
  </si>
  <si>
    <r>
      <t>Na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</si>
  <si>
    <r>
      <t>SiO</t>
    </r>
    <r>
      <rPr>
        <b/>
        <vertAlign val="subscript"/>
        <sz val="12"/>
        <color theme="1"/>
        <rFont val="Calibri"/>
        <family val="2"/>
        <scheme val="minor"/>
      </rPr>
      <t>2</t>
    </r>
  </si>
  <si>
    <r>
      <t>K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</si>
  <si>
    <r>
      <t>Cr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3</t>
    </r>
  </si>
  <si>
    <r>
      <t>Al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</si>
  <si>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2"/>
        <color theme="1"/>
        <rFont val="Calibri"/>
        <family val="2"/>
        <scheme val="minor"/>
      </rPr>
      <t>2</t>
    </r>
  </si>
  <si>
    <r>
      <t>P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"/>
        <family val="2"/>
        <scheme val="minor"/>
      </rPr>
      <t>5</t>
    </r>
  </si>
  <si>
    <t>Reference</t>
  </si>
  <si>
    <t>Isotopic System</t>
  </si>
  <si>
    <t>Instrument</t>
  </si>
  <si>
    <t>Age</t>
  </si>
  <si>
    <t>+</t>
  </si>
  <si>
    <t>-</t>
  </si>
  <si>
    <t>Pb-Pb</t>
  </si>
  <si>
    <t>Bulk</t>
  </si>
  <si>
    <t>TIMS/MC-ICPMS</t>
  </si>
  <si>
    <t>Pyroxene, Bulk</t>
  </si>
  <si>
    <t>TIMS</t>
  </si>
  <si>
    <t>Concordia</t>
  </si>
  <si>
    <t>MC-ICPMS</t>
  </si>
  <si>
    <t>Pyroxene</t>
  </si>
  <si>
    <t>Mn-Cr</t>
  </si>
  <si>
    <t>Olivine, Pyroxene, Glass, Chromite and bulk</t>
  </si>
  <si>
    <t>Olivine, Pyroxene and Bulk</t>
  </si>
  <si>
    <t>SIMS</t>
  </si>
  <si>
    <t>Sugiura et al., 2005</t>
  </si>
  <si>
    <t>Olivine</t>
  </si>
  <si>
    <t>SHRIMP</t>
  </si>
  <si>
    <t>Hf-W</t>
  </si>
  <si>
    <t>Pyroxene and Bulk</t>
  </si>
  <si>
    <t>Al-Mg</t>
  </si>
  <si>
    <t>Plagioclase</t>
  </si>
  <si>
    <t>Olivine, Pyroxene, Plagioclase and Bulk</t>
  </si>
  <si>
    <t>Al-Mg (model)</t>
  </si>
  <si>
    <t>Al-Mg (isochron)</t>
  </si>
  <si>
    <r>
      <t>(</t>
    </r>
    <r>
      <rPr>
        <b/>
        <vertAlign val="superscript"/>
        <sz val="8"/>
        <rFont val="Helvetica Neue"/>
        <family val="2"/>
      </rPr>
      <t>53</t>
    </r>
    <r>
      <rPr>
        <b/>
        <sz val="12"/>
        <rFont val="Helvetica Neue"/>
        <family val="2"/>
      </rPr>
      <t>Mn/</t>
    </r>
    <r>
      <rPr>
        <b/>
        <vertAlign val="superscript"/>
        <sz val="8"/>
        <rFont val="Helvetica Neue"/>
        <family val="2"/>
      </rPr>
      <t>55</t>
    </r>
    <r>
      <rPr>
        <b/>
        <sz val="12"/>
        <rFont val="Helvetica Neue"/>
        <family val="2"/>
      </rPr>
      <t>Mn)</t>
    </r>
    <r>
      <rPr>
        <b/>
        <vertAlign val="subscript"/>
        <sz val="8"/>
        <rFont val="Helvetica Neue"/>
        <family val="2"/>
      </rPr>
      <t>i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</si>
  <si>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1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</si>
  <si>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2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</si>
  <si>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3</t>
    </r>
  </si>
  <si>
    <r>
      <t>(</t>
    </r>
    <r>
      <rPr>
        <b/>
        <vertAlign val="superscript"/>
        <sz val="8"/>
        <rFont val="Helvetica Neue"/>
        <family val="2"/>
      </rPr>
      <t>182</t>
    </r>
    <r>
      <rPr>
        <b/>
        <sz val="12"/>
        <rFont val="Helvetica Neue"/>
        <family val="2"/>
      </rPr>
      <t>Hf/</t>
    </r>
    <r>
      <rPr>
        <b/>
        <vertAlign val="superscript"/>
        <sz val="8"/>
        <rFont val="Helvetica Neue"/>
        <family val="2"/>
      </rPr>
      <t>180</t>
    </r>
    <r>
      <rPr>
        <b/>
        <sz val="12"/>
        <rFont val="Helvetica Neue"/>
        <family val="2"/>
      </rPr>
      <t>Hf)</t>
    </r>
    <r>
      <rPr>
        <b/>
        <vertAlign val="subscript"/>
        <sz val="8"/>
        <rFont val="Helvetica Neue"/>
        <family val="2"/>
      </rPr>
      <t>i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</si>
  <si>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4</t>
    </r>
  </si>
  <si>
    <r>
      <t>(</t>
    </r>
    <r>
      <rPr>
        <b/>
        <vertAlign val="superscript"/>
        <sz val="8"/>
        <rFont val="Helvetica Neue"/>
        <family val="2"/>
      </rPr>
      <t>26</t>
    </r>
    <r>
      <rPr>
        <b/>
        <sz val="12"/>
        <rFont val="Helvetica Neue"/>
        <family val="2"/>
      </rPr>
      <t>Al/</t>
    </r>
    <r>
      <rPr>
        <b/>
        <vertAlign val="superscript"/>
        <sz val="8"/>
        <rFont val="Helvetica Neue"/>
        <family val="2"/>
      </rPr>
      <t>27</t>
    </r>
    <r>
      <rPr>
        <b/>
        <sz val="12"/>
        <rFont val="Helvetica Neue"/>
        <family val="2"/>
      </rPr>
      <t>Al)</t>
    </r>
    <r>
      <rPr>
        <b/>
        <vertAlign val="subscript"/>
        <sz val="8"/>
        <rFont val="Helvetica Neue"/>
        <family val="2"/>
      </rPr>
      <t>i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</si>
  <si>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5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</si>
  <si>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6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</si>
  <si>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7</t>
    </r>
  </si>
  <si>
    <r>
      <t>Δt</t>
    </r>
    <r>
      <rPr>
        <b/>
        <vertAlign val="subscript"/>
        <sz val="8"/>
        <rFont val="Helvetica Neue"/>
        <family val="2"/>
      </rPr>
      <t xml:space="preserve">CAI </t>
    </r>
    <r>
      <rPr>
        <b/>
        <sz val="12"/>
        <rFont val="Helvetica Neue"/>
        <family val="2"/>
      </rPr>
      <t>(Ma)</t>
    </r>
    <r>
      <rPr>
        <b/>
        <vertAlign val="superscript"/>
        <sz val="8"/>
        <rFont val="Helvetica Neue"/>
        <family val="2"/>
      </rPr>
      <t>8</t>
    </r>
  </si>
  <si>
    <t>&lt;98 %</t>
  </si>
  <si>
    <t>Baker et al. 2005</t>
  </si>
  <si>
    <t>Brennecka and Wadhwa 2012*</t>
  </si>
  <si>
    <t>Tissot et al. 2017</t>
  </si>
  <si>
    <t>Glavin et al. 2004</t>
  </si>
  <si>
    <t>Nyquist et al. 2003</t>
  </si>
  <si>
    <t>Yin et al. 2009</t>
  </si>
  <si>
    <t>McKibbin et al. 2013</t>
  </si>
  <si>
    <t>Markowski et al. 2007 </t>
  </si>
  <si>
    <t>Kleine et al. 2012</t>
  </si>
  <si>
    <t>Spivak-Birndorf et al. 2009</t>
  </si>
  <si>
    <t>Schiller et al. 2010</t>
  </si>
  <si>
    <t>Schiller et al. 2015</t>
  </si>
  <si>
    <t>*Corrected from Tissot et al. 2017</t>
  </si>
  <si>
    <r>
      <rPr>
        <i/>
        <vertAlign val="superscript"/>
        <sz val="8"/>
        <rFont val="Helvetica Neue"/>
        <family val="2"/>
      </rPr>
      <t>1</t>
    </r>
    <r>
      <rPr>
        <i/>
        <sz val="12"/>
        <rFont val="Helvetica Neue"/>
        <family val="2"/>
      </rPr>
      <t>CAIs formation at 4568.7 Ma (Piralla et al. 2023)</t>
    </r>
  </si>
  <si>
    <r>
      <rPr>
        <b/>
        <sz val="12"/>
        <color theme="1"/>
        <rFont val="Symbol"/>
        <charset val="2"/>
      </rPr>
      <t>d</t>
    </r>
    <r>
      <rPr>
        <b/>
        <vertAlign val="superscript"/>
        <sz val="12"/>
        <color theme="1"/>
        <rFont val="Calibri (Corps)"/>
      </rPr>
      <t>18</t>
    </r>
    <r>
      <rPr>
        <b/>
        <sz val="12"/>
        <color theme="1"/>
        <rFont val="Calibri"/>
        <family val="2"/>
        <scheme val="minor"/>
      </rPr>
      <t xml:space="preserve">O </t>
    </r>
  </si>
  <si>
    <r>
      <t>2</t>
    </r>
    <r>
      <rPr>
        <b/>
        <sz val="12"/>
        <color theme="1"/>
        <rFont val="Symbol"/>
        <charset val="2"/>
      </rPr>
      <t>s</t>
    </r>
  </si>
  <si>
    <t>Equivalent to Table 1 o fthe main text</t>
  </si>
  <si>
    <t>Ol+Sp+Pl: All phases</t>
  </si>
  <si>
    <t>Ol + Sp + Pl</t>
  </si>
  <si>
    <t>Sp + Ol</t>
  </si>
  <si>
    <t>Pl + Ol</t>
  </si>
  <si>
    <t>N1179_Sp12</t>
  </si>
  <si>
    <t>N1179_Sp34</t>
  </si>
  <si>
    <t>N1170_Sp7</t>
  </si>
  <si>
    <t>N1170_Sp10</t>
  </si>
  <si>
    <t>N1_Sp4</t>
  </si>
  <si>
    <t>N1_Sp7</t>
  </si>
  <si>
    <r>
      <t>(</t>
    </r>
    <r>
      <rPr>
        <b/>
        <vertAlign val="superscript"/>
        <sz val="12"/>
        <color rgb="FF000000"/>
        <rFont val="Calibri (Corps)"/>
      </rPr>
      <t>26</t>
    </r>
    <r>
      <rPr>
        <b/>
        <sz val="12"/>
        <color rgb="FF000000"/>
        <rFont val="Calibri"/>
        <family val="2"/>
        <scheme val="minor"/>
      </rPr>
      <t>Al/</t>
    </r>
    <r>
      <rPr>
        <b/>
        <vertAlign val="superscript"/>
        <sz val="12"/>
        <color rgb="FF000000"/>
        <rFont val="Calibri (Corps)"/>
      </rPr>
      <t>27</t>
    </r>
    <r>
      <rPr>
        <b/>
        <sz val="12"/>
        <color rgb="FF000000"/>
        <rFont val="Calibri"/>
        <family val="2"/>
        <scheme val="minor"/>
      </rPr>
      <t>Al)</t>
    </r>
    <r>
      <rPr>
        <b/>
        <vertAlign val="subscript"/>
        <sz val="12"/>
        <color rgb="FF000000"/>
        <rFont val="Calibri (Corps)"/>
      </rPr>
      <t>i</t>
    </r>
  </si>
  <si>
    <r>
      <t xml:space="preserve">Pl + Ol - Filtered </t>
    </r>
    <r>
      <rPr>
        <vertAlign val="superscript"/>
        <sz val="12"/>
        <color theme="1"/>
        <rFont val="Calibri (Corps)"/>
      </rPr>
      <t>a</t>
    </r>
  </si>
  <si>
    <r>
      <rPr>
        <vertAlign val="superscript"/>
        <sz val="12"/>
        <color theme="1"/>
        <rFont val="Calibri (Corps)"/>
      </rPr>
      <t>a</t>
    </r>
    <r>
      <rPr>
        <sz val="12"/>
        <color theme="1"/>
        <rFont val="Calibri"/>
        <family val="2"/>
        <scheme val="minor"/>
      </rPr>
      <t xml:space="preserve"> Filtered: rejected samples are indicated in the Supplementary Tables and by data points with black contours in Figure 3.</t>
    </r>
  </si>
  <si>
    <r>
      <rPr>
        <vertAlign val="superscript"/>
        <sz val="12"/>
        <color theme="1"/>
        <rFont val="Calibri (Corps)"/>
      </rPr>
      <t>b</t>
    </r>
    <r>
      <rPr>
        <sz val="12"/>
        <color theme="1"/>
        <rFont val="Calibri"/>
        <family val="2"/>
        <scheme val="minor"/>
      </rPr>
      <t xml:space="preserve"> µ</t>
    </r>
    <r>
      <rPr>
        <vertAlign val="superscript"/>
        <sz val="12"/>
        <color theme="1"/>
        <rFont val="Calibri (Corps)"/>
      </rPr>
      <t>26</t>
    </r>
    <r>
      <rPr>
        <sz val="12"/>
        <color theme="1"/>
        <rFont val="Calibri"/>
        <family val="2"/>
        <scheme val="minor"/>
      </rPr>
      <t>Mg*</t>
    </r>
    <r>
      <rPr>
        <vertAlign val="subscript"/>
        <sz val="12"/>
        <color theme="1"/>
        <rFont val="Calibri (Corps)"/>
      </rPr>
      <t>0</t>
    </r>
    <r>
      <rPr>
        <sz val="12"/>
        <color theme="1"/>
        <rFont val="Calibri"/>
        <family val="2"/>
        <scheme val="minor"/>
      </rPr>
      <t xml:space="preserve"> is defined as the intercept of the isochron, similarly to δ</t>
    </r>
    <r>
      <rPr>
        <vertAlign val="superscript"/>
        <sz val="12"/>
        <color theme="1"/>
        <rFont val="Calibri (Corps)"/>
      </rPr>
      <t>26</t>
    </r>
    <r>
      <rPr>
        <sz val="12"/>
        <color theme="1"/>
        <rFont val="Calibri"/>
        <family val="2"/>
        <scheme val="minor"/>
      </rPr>
      <t>Mg*</t>
    </r>
    <r>
      <rPr>
        <vertAlign val="subscript"/>
        <sz val="12"/>
        <color theme="1"/>
        <rFont val="Calibri (Corps)"/>
      </rPr>
      <t>0</t>
    </r>
    <r>
      <rPr>
        <sz val="12"/>
        <color theme="1"/>
        <rFont val="Calibri"/>
        <family val="2"/>
        <scheme val="minor"/>
      </rPr>
      <t>, but express in part-per-million (ppm) instead of part-per-thousand (‰).</t>
    </r>
  </si>
  <si>
    <r>
      <rPr>
        <vertAlign val="superscript"/>
        <sz val="12"/>
        <color theme="1"/>
        <rFont val="Calibri (Corps)"/>
      </rPr>
      <t>c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n</t>
    </r>
    <r>
      <rPr>
        <i/>
        <vertAlign val="subscript"/>
        <sz val="12"/>
        <color theme="1"/>
        <rFont val="Calibri (Corps)"/>
      </rPr>
      <t>iso</t>
    </r>
    <r>
      <rPr>
        <sz val="12"/>
        <color theme="1"/>
        <rFont val="Calibri"/>
        <family val="2"/>
        <scheme val="minor"/>
      </rPr>
      <t xml:space="preserve"> indicates the number of analyses included in the isochron.</t>
    </r>
  </si>
  <si>
    <r>
      <t>µ</t>
    </r>
    <r>
      <rPr>
        <b/>
        <vertAlign val="superscript"/>
        <sz val="12"/>
        <color rgb="FF000000"/>
        <rFont val="Calibri (Corps)"/>
      </rPr>
      <t>26</t>
    </r>
    <r>
      <rPr>
        <b/>
        <sz val="12"/>
        <color rgb="FF000000"/>
        <rFont val="Calibri"/>
        <family val="2"/>
        <scheme val="minor"/>
      </rPr>
      <t>Mg*</t>
    </r>
    <r>
      <rPr>
        <b/>
        <vertAlign val="subscript"/>
        <sz val="12"/>
        <color rgb="FF000000"/>
        <rFont val="Calibri (Corps)"/>
      </rPr>
      <t>0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vertAlign val="superscript"/>
        <sz val="12"/>
        <color rgb="FF000000"/>
        <rFont val="Calibri (Corps)"/>
      </rPr>
      <t>b</t>
    </r>
  </si>
  <si>
    <r>
      <t>n</t>
    </r>
    <r>
      <rPr>
        <b/>
        <i/>
        <vertAlign val="subscript"/>
        <sz val="12"/>
        <color rgb="FF000000"/>
        <rFont val="Calibri (Corps)"/>
      </rPr>
      <t>iso</t>
    </r>
    <r>
      <rPr>
        <b/>
        <i/>
        <sz val="12"/>
        <color rgb="FF000000"/>
        <rFont val="Calibri"/>
        <family val="2"/>
        <scheme val="minor"/>
      </rPr>
      <t xml:space="preserve"> </t>
    </r>
    <r>
      <rPr>
        <b/>
        <i/>
        <vertAlign val="superscript"/>
        <sz val="12"/>
        <color rgb="FF000000"/>
        <rFont val="Calibri (Corps)"/>
      </rPr>
      <t>c</t>
    </r>
  </si>
  <si>
    <r>
      <t>SiO</t>
    </r>
    <r>
      <rPr>
        <sz val="11"/>
        <color theme="0"/>
        <rFont val="Calibri (Body)"/>
      </rPr>
      <t>2</t>
    </r>
    <r>
      <rPr>
        <sz val="12"/>
        <color theme="0"/>
        <rFont val="Calibri"/>
        <family val="2"/>
        <scheme val="minor"/>
      </rPr>
      <t xml:space="preserve"> too high</t>
    </r>
  </si>
  <si>
    <t>Table S1 – Compilation of Pb-Pb, Mn-Cr, Hf-W and Al-Mg data for D'Orbigny</t>
  </si>
  <si>
    <t>Table S2 – Major element compositions of spinels</t>
  </si>
  <si>
    <t>Table S3 – Oxygen isotopic compositions of spinels</t>
  </si>
  <si>
    <t>Table S4 – Al-Mg systematics</t>
  </si>
  <si>
    <r>
      <t>Table S5 – Summary of (</t>
    </r>
    <r>
      <rPr>
        <b/>
        <vertAlign val="superscript"/>
        <sz val="12"/>
        <color theme="1"/>
        <rFont val="Calibri (Corps)"/>
      </rPr>
      <t>26</t>
    </r>
    <r>
      <rPr>
        <b/>
        <sz val="12"/>
        <color theme="1"/>
        <rFont val="Calibri"/>
        <family val="2"/>
        <scheme val="minor"/>
      </rPr>
      <t>Al/</t>
    </r>
    <r>
      <rPr>
        <b/>
        <vertAlign val="superscript"/>
        <sz val="12"/>
        <color theme="1"/>
        <rFont val="Calibri (Corps)"/>
      </rPr>
      <t>27</t>
    </r>
    <r>
      <rPr>
        <b/>
        <sz val="12"/>
        <color theme="1"/>
        <rFont val="Calibri"/>
        <family val="2"/>
        <scheme val="minor"/>
      </rPr>
      <t>Al)</t>
    </r>
    <r>
      <rPr>
        <b/>
        <vertAlign val="subscript"/>
        <sz val="12"/>
        <color theme="1"/>
        <rFont val="Calibri (Corps)"/>
      </rPr>
      <t>i</t>
    </r>
    <r>
      <rPr>
        <b/>
        <sz val="12"/>
        <color theme="1"/>
        <rFont val="Calibri"/>
        <family val="2"/>
        <scheme val="minor"/>
      </rPr>
      <t xml:space="preserve"> of mineral isochrons of D’Orbigny and the corresponding age after CAIs formation.</t>
    </r>
  </si>
  <si>
    <t>Amelin, Y. 2008, Geochimica et Cosmochimica Acta, 72, 221</t>
  </si>
  <si>
    <t>Amelin, Y., Kaltenbach, A., Iizuka, T., et al. 2010, Earth and Planetary Science Letters, 300, 343</t>
  </si>
  <si>
    <t>Baker, J., Bizzarro, M., Wittig, N., Connelly, J., &amp; Haack, H. 2005, Nature, 436, 1127</t>
  </si>
  <si>
    <t>Brennecka, G. A., &amp; Wadhwa, M. 2012, Proceedings of the National Academy of Sciences, 109, 9299</t>
  </si>
  <si>
    <t>Connelly, J. N., Bizzarro, M., Krot, A. N., et al. 2012, Science, 338, 651</t>
  </si>
  <si>
    <t>Glavin, D. P., Kubny, A., Jagoutz, E., &amp; Lugmair, G. W. 2004, Meteoritics &amp; Planetary Science, 39, 693</t>
  </si>
  <si>
    <t>Kleine, T., Hans, U., Irving, A. J., &amp; Bourdon, B. 2012, Geochimica et Cosmochimica Acta, 84, 186</t>
  </si>
  <si>
    <t>Kruijer, T. S., Kleine, T., Fischer-Gödde, M., Burkhardt, C., &amp; Wieler, R. 2014, Earth and Planetary Science Letters, 403, 317</t>
  </si>
  <si>
    <t>Markowski, A., Quitte, G., Kleine, T., et al. 2007, Earth and Planetary Science Letters, 262, 214</t>
  </si>
  <si>
    <t>McKibbin, S. J., Ireland, T. R., Amelin, Y., Holden, P., &amp; Sugiura, N. 2013, Geochimica et Cosmochimica Acta, 123, 181</t>
  </si>
  <si>
    <t>Nyquist, L. E., Shih, C. Y., Wiesmann, H., &amp; Mikouchi, T. 2003, Lunar and Planetary Science Conference 34, #1388</t>
  </si>
  <si>
    <t>Piralla, M., Villeneuve, J., Schnuriger, N., Bekaert, D. V., &amp; Marrocchi, Y. 2023, Icarus, 394, 115427</t>
  </si>
  <si>
    <t>Schiller, M., Baker, J. A., &amp; Bizzarro, M. 2010, Geochimica et Cosmochimica Acta, 74, 4844</t>
  </si>
  <si>
    <t>Spivak-Birndorf, L., Wadhwa, M., &amp; Janney, P. 2009, Geochimica et Cosmochimica Acta, 73, 5202</t>
  </si>
  <si>
    <t>Sugiura, N., Miyazaki, A., &amp; Yanai, K. 2005, Earth Planet Space, 57, e13</t>
  </si>
  <si>
    <t>Tissot, F. L. H., Dauphas, N., &amp; Grove, T. L. 2017, Geochimica et Cosmochimica Acta, 213, 593</t>
  </si>
  <si>
    <t xml:space="preserve">Bouvier, A., Brennecka, G. A., Wadhwa, M. 2011, Workshop on Formation of the First Solids in the Solar System, abstract 9054 </t>
  </si>
  <si>
    <t>Jacobsen, B., Yin, Q., Moynier, F., et al. 2008, Earth and Planetary Science Letters, 272, 353</t>
  </si>
  <si>
    <t>References</t>
  </si>
  <si>
    <t>Yin, Q.-Z., Yamashita, K., Yamakawa, A., et al. 2009, Lunar and Planetary Science Conference 40, # 2060</t>
  </si>
  <si>
    <t>Schiller, M., Connelly, J. N., Glad, A. C., Mikouchi, T., &amp; Bizzarro, M. 2015, Earth and Planetary Science Letters, 420, 45</t>
  </si>
  <si>
    <t>Desch, S. J., Dunlap, D. R., Williams, C. D., Mane, P., &amp; Dunham, E. T. 2023b, Icarus, 402, 115611</t>
  </si>
  <si>
    <r>
      <t>Fe</t>
    </r>
    <r>
      <rPr>
        <b/>
        <vertAlign val="subscript"/>
        <sz val="12"/>
        <color theme="1"/>
        <rFont val="Calibri (Corps)"/>
      </rPr>
      <t>2</t>
    </r>
    <r>
      <rPr>
        <b/>
        <sz val="12"/>
        <color theme="1"/>
        <rFont val="Calibri"/>
        <family val="2"/>
        <scheme val="minor"/>
      </rPr>
      <t>O</t>
    </r>
    <r>
      <rPr>
        <b/>
        <vertAlign val="subscript"/>
        <sz val="12"/>
        <color theme="1"/>
        <rFont val="Calibri (Corps)"/>
      </rPr>
      <t>3</t>
    </r>
  </si>
  <si>
    <r>
      <t xml:space="preserve">Comment </t>
    </r>
    <r>
      <rPr>
        <b/>
        <vertAlign val="superscript"/>
        <sz val="12"/>
        <color rgb="FF000000"/>
        <rFont val="Calibri (Corps)"/>
      </rPr>
      <t>a</t>
    </r>
  </si>
  <si>
    <r>
      <t xml:space="preserve">Total 2 </t>
    </r>
    <r>
      <rPr>
        <b/>
        <vertAlign val="superscript"/>
        <sz val="12"/>
        <color theme="1"/>
        <rFont val="Calibri (Corps)"/>
      </rPr>
      <t>b</t>
    </r>
  </si>
  <si>
    <r>
      <rPr>
        <i/>
        <vertAlign val="superscript"/>
        <sz val="12"/>
        <color theme="1"/>
        <rFont val="Calibri (Corps)"/>
      </rPr>
      <t>a</t>
    </r>
    <r>
      <rPr>
        <i/>
        <sz val="12"/>
        <color theme="1"/>
        <rFont val="Calibri"/>
        <family val="2"/>
        <scheme val="minor"/>
      </rPr>
      <t xml:space="preserve"> Black: Good EPMA data</t>
    </r>
  </si>
  <si>
    <r>
      <rPr>
        <i/>
        <vertAlign val="superscript"/>
        <sz val="12"/>
        <color theme="1"/>
        <rFont val="Calibri (Corps)"/>
      </rPr>
      <t>a</t>
    </r>
    <r>
      <rPr>
        <i/>
        <sz val="12"/>
        <color theme="1"/>
        <rFont val="Calibri"/>
        <family val="2"/>
        <scheme val="minor"/>
      </rPr>
      <t xml:space="preserve"> White: EPMA totals not in the ± 2 % limit of too high SiO</t>
    </r>
    <r>
      <rPr>
        <i/>
        <vertAlign val="subscript"/>
        <sz val="12"/>
        <color theme="1"/>
        <rFont val="Calibri (Corps)"/>
      </rPr>
      <t>2</t>
    </r>
    <r>
      <rPr>
        <i/>
        <sz val="12"/>
        <color theme="1"/>
        <rFont val="Calibri"/>
        <family val="2"/>
        <scheme val="minor"/>
      </rPr>
      <t>, indicating contamination of the measurement by surrounding silicates</t>
    </r>
  </si>
  <si>
    <r>
      <rPr>
        <i/>
        <vertAlign val="superscript"/>
        <sz val="12"/>
        <color theme="1"/>
        <rFont val="Calibri (Corps)"/>
      </rPr>
      <t>b</t>
    </r>
    <r>
      <rPr>
        <i/>
        <sz val="12"/>
        <color theme="1"/>
        <rFont val="Calibri"/>
        <family val="2"/>
        <scheme val="minor"/>
      </rPr>
      <t xml:space="preserve"> Total 2 : Sum of all elements but using the FeO Fe</t>
    </r>
    <r>
      <rPr>
        <i/>
        <vertAlign val="subscript"/>
        <sz val="12"/>
        <color theme="1"/>
        <rFont val="Calibri (Corps)"/>
      </rPr>
      <t>2</t>
    </r>
    <r>
      <rPr>
        <i/>
        <sz val="12"/>
        <color theme="1"/>
        <rFont val="Calibri"/>
        <family val="2"/>
        <scheme val="minor"/>
      </rPr>
      <t>O</t>
    </r>
    <r>
      <rPr>
        <i/>
        <vertAlign val="subscript"/>
        <sz val="12"/>
        <color theme="1"/>
        <rFont val="Calibri (Corps)"/>
      </rPr>
      <t>3</t>
    </r>
    <r>
      <rPr>
        <i/>
        <sz val="12"/>
        <color theme="1"/>
        <rFont val="Calibri"/>
        <family val="2"/>
        <scheme val="minor"/>
      </rPr>
      <t xml:space="preserve"> estimations instead of just FeO.</t>
    </r>
  </si>
  <si>
    <r>
      <t>If Fe is decomposed into FeO and Fe</t>
    </r>
    <r>
      <rPr>
        <i/>
        <vertAlign val="subscript"/>
        <sz val="12"/>
        <color theme="1"/>
        <rFont val="Calibri (Corps)"/>
      </rPr>
      <t>2</t>
    </r>
    <r>
      <rPr>
        <i/>
        <sz val="12"/>
        <color theme="1"/>
        <rFont val="Calibri"/>
        <family val="2"/>
        <scheme val="minor"/>
      </rPr>
      <t>O</t>
    </r>
    <r>
      <rPr>
        <i/>
        <vertAlign val="subscript"/>
        <sz val="12"/>
        <color theme="1"/>
        <rFont val="Calibri (Corps)"/>
      </rPr>
      <t>3</t>
    </r>
  </si>
  <si>
    <t>Angrite parent body*</t>
  </si>
  <si>
    <t>* Rider-Stokes, B. G., Greenwood, R. C., Anand, M., et al. 2023, Nature Astronomy, 7, 836</t>
  </si>
  <si>
    <t>Amelin 2008</t>
  </si>
  <si>
    <r>
      <t>4</t>
    </r>
    <r>
      <rPr>
        <i/>
        <sz val="12"/>
        <rFont val="Helvetica Neue"/>
        <family val="2"/>
      </rPr>
      <t>t</t>
    </r>
    <r>
      <rPr>
        <i/>
        <vertAlign val="subscript"/>
        <sz val="8"/>
        <rFont val="Helvetica Neue"/>
        <family val="2"/>
      </rPr>
      <t>1/2</t>
    </r>
    <r>
      <rPr>
        <i/>
        <sz val="12"/>
        <rFont val="Helvetica Neue"/>
        <family val="2"/>
      </rPr>
      <t xml:space="preserve"> = 3.7 Ma; </t>
    </r>
    <r>
      <rPr>
        <i/>
        <vertAlign val="superscript"/>
        <sz val="8"/>
        <rFont val="Helvetica Neue"/>
        <family val="2"/>
      </rPr>
      <t>53</t>
    </r>
    <r>
      <rPr>
        <i/>
        <sz val="12"/>
        <rFont val="Helvetica Neue"/>
        <family val="2"/>
      </rPr>
      <t>Mn/</t>
    </r>
    <r>
      <rPr>
        <i/>
        <vertAlign val="superscript"/>
        <sz val="8"/>
        <rFont val="Helvetica Neue"/>
        <family val="2"/>
      </rPr>
      <t>55</t>
    </r>
    <r>
      <rPr>
        <i/>
        <sz val="12"/>
        <rFont val="Helvetica Neue"/>
        <family val="2"/>
      </rPr>
      <t>Mn = 6.54 x 10</t>
    </r>
    <r>
      <rPr>
        <i/>
        <vertAlign val="superscript"/>
        <sz val="8"/>
        <rFont val="Helvetica Neue"/>
        <family val="2"/>
      </rPr>
      <t>-6</t>
    </r>
    <r>
      <rPr>
        <i/>
        <sz val="12"/>
        <rFont val="Helvetica Neue"/>
        <family val="2"/>
      </rPr>
      <t xml:space="preserve"> ± 4.4 x 10</t>
    </r>
    <r>
      <rPr>
        <i/>
        <vertAlign val="superscript"/>
        <sz val="8"/>
        <rFont val="Helvetica Neue"/>
        <family val="2"/>
      </rPr>
      <t xml:space="preserve">-7 </t>
    </r>
    <r>
      <rPr>
        <i/>
        <sz val="12"/>
        <rFont val="Helvetica Neue"/>
        <family val="2"/>
      </rPr>
      <t>(Amelin et al. 2010; Connelly et al. 2012)</t>
    </r>
  </si>
  <si>
    <r>
      <t>5</t>
    </r>
    <r>
      <rPr>
        <i/>
        <sz val="12"/>
        <rFont val="Helvetica Neue"/>
        <family val="2"/>
      </rPr>
      <t>t</t>
    </r>
    <r>
      <rPr>
        <i/>
        <vertAlign val="subscript"/>
        <sz val="8"/>
        <rFont val="Helvetica Neue"/>
        <family val="2"/>
      </rPr>
      <t>1/2</t>
    </r>
    <r>
      <rPr>
        <i/>
        <sz val="12"/>
        <rFont val="Helvetica Neue"/>
        <family val="2"/>
      </rPr>
      <t xml:space="preserve"> = 3.7 Ma; </t>
    </r>
    <r>
      <rPr>
        <i/>
        <vertAlign val="superscript"/>
        <sz val="8"/>
        <rFont val="Helvetica Neue"/>
        <family val="2"/>
      </rPr>
      <t>53</t>
    </r>
    <r>
      <rPr>
        <i/>
        <sz val="12"/>
        <rFont val="Helvetica Neue"/>
        <family val="2"/>
      </rPr>
      <t>Mn/</t>
    </r>
    <r>
      <rPr>
        <i/>
        <vertAlign val="superscript"/>
        <sz val="8"/>
        <rFont val="Helvetica Neue"/>
        <family val="2"/>
      </rPr>
      <t>55</t>
    </r>
    <r>
      <rPr>
        <i/>
        <sz val="12"/>
        <rFont val="Helvetica Neue"/>
        <family val="2"/>
      </rPr>
      <t>Mn = 7.37 x 10</t>
    </r>
    <r>
      <rPr>
        <i/>
        <vertAlign val="superscript"/>
        <sz val="8"/>
        <rFont val="Helvetica Neue"/>
        <family val="2"/>
      </rPr>
      <t>-6</t>
    </r>
    <r>
      <rPr>
        <i/>
        <sz val="12"/>
        <rFont val="Helvetica Neue"/>
        <family val="2"/>
      </rPr>
      <t xml:space="preserve"> ± 6 x 10</t>
    </r>
    <r>
      <rPr>
        <i/>
        <vertAlign val="superscript"/>
        <sz val="8"/>
        <rFont val="Helvetica Neue"/>
        <family val="2"/>
      </rPr>
      <t xml:space="preserve">-7 </t>
    </r>
    <r>
      <rPr>
        <i/>
        <sz val="12"/>
        <rFont val="Helvetica Neue"/>
        <family val="2"/>
      </rPr>
      <t>(Bouvier et al. 2011)</t>
    </r>
  </si>
  <si>
    <r>
      <t>7</t>
    </r>
    <r>
      <rPr>
        <i/>
        <sz val="12"/>
        <rFont val="Helvetica Neue"/>
        <family val="2"/>
      </rPr>
      <t>t</t>
    </r>
    <r>
      <rPr>
        <i/>
        <vertAlign val="subscript"/>
        <sz val="8"/>
        <rFont val="Helvetica Neue"/>
        <family val="2"/>
      </rPr>
      <t>1/2</t>
    </r>
    <r>
      <rPr>
        <i/>
        <sz val="12"/>
        <rFont val="Helvetica Neue"/>
        <family val="2"/>
      </rPr>
      <t xml:space="preserve"> = 8.9 Ma; </t>
    </r>
    <r>
      <rPr>
        <i/>
        <vertAlign val="superscript"/>
        <sz val="8"/>
        <rFont val="Helvetica Neue"/>
        <family val="2"/>
      </rPr>
      <t>182</t>
    </r>
    <r>
      <rPr>
        <i/>
        <sz val="12"/>
        <rFont val="Helvetica Neue"/>
        <family val="2"/>
      </rPr>
      <t>Hf/</t>
    </r>
    <r>
      <rPr>
        <i/>
        <vertAlign val="superscript"/>
        <sz val="8"/>
        <rFont val="Helvetica Neue"/>
        <family val="2"/>
      </rPr>
      <t>180</t>
    </r>
    <r>
      <rPr>
        <i/>
        <sz val="12"/>
        <rFont val="Helvetica Neue"/>
        <family val="2"/>
      </rPr>
      <t>Hf = 1.018 x 10</t>
    </r>
    <r>
      <rPr>
        <i/>
        <vertAlign val="superscript"/>
        <sz val="8"/>
        <rFont val="Helvetica Neue"/>
        <family val="2"/>
      </rPr>
      <t>-4</t>
    </r>
    <r>
      <rPr>
        <i/>
        <sz val="12"/>
        <rFont val="Helvetica Neue"/>
        <family val="2"/>
      </rPr>
      <t xml:space="preserve"> ± 4.3 x 10</t>
    </r>
    <r>
      <rPr>
        <i/>
        <vertAlign val="superscript"/>
        <sz val="8"/>
        <rFont val="Helvetica Neue"/>
        <family val="2"/>
      </rPr>
      <t>-6 </t>
    </r>
    <r>
      <rPr>
        <i/>
        <sz val="12"/>
        <rFont val="Helvetica Neue"/>
        <family val="2"/>
      </rPr>
      <t xml:space="preserve"> (Kruijer et al. 2014)</t>
    </r>
  </si>
  <si>
    <r>
      <t>8</t>
    </r>
    <r>
      <rPr>
        <i/>
        <sz val="12"/>
        <rFont val="Helvetica Neue"/>
        <family val="2"/>
      </rPr>
      <t>t</t>
    </r>
    <r>
      <rPr>
        <i/>
        <vertAlign val="subscript"/>
        <sz val="8"/>
        <rFont val="Helvetica Neue"/>
        <family val="2"/>
      </rPr>
      <t>1/2</t>
    </r>
    <r>
      <rPr>
        <i/>
        <sz val="12"/>
        <rFont val="Helvetica Neue"/>
        <family val="2"/>
      </rPr>
      <t xml:space="preserve"> = 0.717 Ma; </t>
    </r>
    <r>
      <rPr>
        <i/>
        <vertAlign val="superscript"/>
        <sz val="8"/>
        <rFont val="Helvetica Neue"/>
        <family val="2"/>
      </rPr>
      <t>26</t>
    </r>
    <r>
      <rPr>
        <i/>
        <sz val="12"/>
        <rFont val="Helvetica Neue"/>
        <family val="2"/>
      </rPr>
      <t>Al/</t>
    </r>
    <r>
      <rPr>
        <i/>
        <vertAlign val="superscript"/>
        <sz val="8"/>
        <rFont val="Helvetica Neue"/>
        <family val="2"/>
      </rPr>
      <t>27</t>
    </r>
    <r>
      <rPr>
        <i/>
        <sz val="12"/>
        <rFont val="Helvetica Neue"/>
        <family val="2"/>
      </rPr>
      <t>Al = 5.23 x 10</t>
    </r>
    <r>
      <rPr>
        <i/>
        <vertAlign val="superscript"/>
        <sz val="8"/>
        <rFont val="Helvetica Neue"/>
        <family val="2"/>
      </rPr>
      <t>-5</t>
    </r>
    <r>
      <rPr>
        <i/>
        <sz val="12"/>
        <rFont val="Helvetica Neue"/>
        <family val="2"/>
      </rPr>
      <t xml:space="preserve"> ± 1.3 x 10</t>
    </r>
    <r>
      <rPr>
        <i/>
        <vertAlign val="superscript"/>
        <sz val="8"/>
        <rFont val="Helvetica Neue"/>
        <family val="2"/>
      </rPr>
      <t>-6 </t>
    </r>
    <r>
      <rPr>
        <i/>
        <sz val="12"/>
        <rFont val="Helvetica Neue"/>
        <family val="2"/>
      </rPr>
      <t xml:space="preserve"> (Jacobsen et al. 2008)</t>
    </r>
  </si>
  <si>
    <r>
      <rPr>
        <i/>
        <vertAlign val="superscript"/>
        <sz val="8"/>
        <rFont val="Helvetica Neue"/>
        <family val="2"/>
      </rPr>
      <t>3</t>
    </r>
    <r>
      <rPr>
        <i/>
        <sz val="12"/>
        <rFont val="Helvetica Neue"/>
        <family val="2"/>
      </rPr>
      <t>CAIs formation at 4568.36 ± 0.20 Ma (Desch et al. 2023b)</t>
    </r>
  </si>
  <si>
    <r>
      <rPr>
        <i/>
        <vertAlign val="superscript"/>
        <sz val="8"/>
        <rFont val="Helvetica Neue"/>
        <family val="2"/>
      </rPr>
      <t>2</t>
    </r>
    <r>
      <rPr>
        <i/>
        <sz val="12"/>
        <rFont val="Helvetica Neue"/>
        <family val="2"/>
      </rPr>
      <t>CAIs formation at 4567.30 ± 0.16 Ma (Amelin et al. 2010; Connelly et al. 2012)</t>
    </r>
  </si>
  <si>
    <r>
      <t>6</t>
    </r>
    <r>
      <rPr>
        <i/>
        <sz val="12"/>
        <rFont val="Helvetica Neue"/>
        <family val="2"/>
      </rPr>
      <t>t</t>
    </r>
    <r>
      <rPr>
        <i/>
        <vertAlign val="subscript"/>
        <sz val="8"/>
        <rFont val="Helvetica Neue"/>
        <family val="2"/>
      </rPr>
      <t>1/2</t>
    </r>
    <r>
      <rPr>
        <i/>
        <sz val="12"/>
        <rFont val="Helvetica Neue"/>
        <family val="2"/>
      </rPr>
      <t xml:space="preserve"> = 3.8 Ma; </t>
    </r>
    <r>
      <rPr>
        <i/>
        <vertAlign val="superscript"/>
        <sz val="8"/>
        <rFont val="Helvetica Neue"/>
        <family val="2"/>
      </rPr>
      <t>53</t>
    </r>
    <r>
      <rPr>
        <i/>
        <sz val="12"/>
        <rFont val="Helvetica Neue"/>
        <family val="2"/>
      </rPr>
      <t>Mn/</t>
    </r>
    <r>
      <rPr>
        <i/>
        <vertAlign val="superscript"/>
        <sz val="8"/>
        <rFont val="Helvetica Neue"/>
        <family val="2"/>
      </rPr>
      <t>55</t>
    </r>
    <r>
      <rPr>
        <i/>
        <sz val="12"/>
        <rFont val="Helvetica Neue"/>
        <family val="2"/>
      </rPr>
      <t>Mn = 8.09 x 10</t>
    </r>
    <r>
      <rPr>
        <i/>
        <vertAlign val="superscript"/>
        <sz val="8"/>
        <rFont val="Helvetica Neue"/>
        <family val="2"/>
      </rPr>
      <t>-6</t>
    </r>
    <r>
      <rPr>
        <i/>
        <sz val="12"/>
        <rFont val="Helvetica Neue"/>
        <family val="2"/>
      </rPr>
      <t xml:space="preserve"> ± 6.5 x 10</t>
    </r>
    <r>
      <rPr>
        <i/>
        <vertAlign val="superscript"/>
        <sz val="8"/>
        <rFont val="Helvetica Neue"/>
        <family val="2"/>
      </rPr>
      <t xml:space="preserve">-7 </t>
    </r>
    <r>
      <rPr>
        <i/>
        <sz val="12"/>
        <rFont val="Helvetica Neue"/>
        <family val="2"/>
      </rPr>
      <t>(Desch et al. 2023b)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</si>
</sst>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E+00"/>
    <numFmt numFmtId="166" formatCode="0.0"/>
  </numFmts>
  <fonts count="4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Corps)"/>
    </font>
    <font>
      <b/>
      <vertAlign val="subscript"/>
      <sz val="12"/>
      <color theme="1"/>
      <name val="Calibri (Corps)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sz val="12"/>
      <color rgb="FFFF0000"/>
      <name val="Helvetica"/>
      <family val="2"/>
    </font>
    <font>
      <sz val="12"/>
      <name val="Helvetica"/>
      <family val="2"/>
    </font>
    <font>
      <b/>
      <vertAlign val="super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sz val="12"/>
      <name val="Helvetica Neue"/>
      <family val="2"/>
    </font>
    <font>
      <sz val="12"/>
      <name val="Helvetica Neue"/>
      <family val="2"/>
    </font>
    <font>
      <i/>
      <vertAlign val="superscript"/>
      <sz val="8"/>
      <name val="Helvetica Neue"/>
      <family val="2"/>
    </font>
    <font>
      <i/>
      <sz val="12"/>
      <name val="Helvetica Neue"/>
      <family val="2"/>
    </font>
    <font>
      <i/>
      <vertAlign val="subscript"/>
      <sz val="8"/>
      <name val="Helvetica Neue"/>
      <family val="2"/>
    </font>
    <font>
      <b/>
      <vertAlign val="subscript"/>
      <sz val="8"/>
      <name val="Helvetica Neue"/>
      <family val="2"/>
    </font>
    <font>
      <b/>
      <vertAlign val="superscript"/>
      <sz val="8"/>
      <name val="Helvetica Neue"/>
      <family val="2"/>
    </font>
    <font>
      <sz val="12"/>
      <color rgb="FF000000"/>
      <name val="Helvetica Neue"/>
      <family val="2"/>
    </font>
    <font>
      <i/>
      <sz val="12"/>
      <name val="Helvetica"/>
      <family val="2"/>
    </font>
    <font>
      <sz val="11"/>
      <color rgb="FF00B050"/>
      <name val="Calibri"/>
      <family val="2"/>
      <scheme val="minor"/>
    </font>
    <font>
      <b/>
      <sz val="12"/>
      <color theme="1"/>
      <name val="Calibri"/>
      <family val="2"/>
      <charset val="2"/>
      <scheme val="minor"/>
    </font>
    <font>
      <b/>
      <sz val="12"/>
      <color theme="1"/>
      <name val="Symbol"/>
      <charset val="2"/>
    </font>
    <font>
      <sz val="12"/>
      <color theme="0"/>
      <name val="Calibri"/>
      <family val="2"/>
      <scheme val="minor"/>
    </font>
    <font>
      <b/>
      <vertAlign val="superscript"/>
      <sz val="12"/>
      <color rgb="FF000000"/>
      <name val="Calibri (Corps)"/>
    </font>
    <font>
      <b/>
      <vertAlign val="subscript"/>
      <sz val="12"/>
      <color rgb="FF000000"/>
      <name val="Calibri (Corps)"/>
    </font>
    <font>
      <vertAlign val="superscript"/>
      <sz val="12"/>
      <color theme="1"/>
      <name val="Calibri (Corps)"/>
    </font>
    <font>
      <vertAlign val="subscript"/>
      <sz val="12"/>
      <color theme="1"/>
      <name val="Calibri (Corps)"/>
    </font>
    <font>
      <b/>
      <i/>
      <vertAlign val="subscript"/>
      <sz val="12"/>
      <color rgb="FF000000"/>
      <name val="Calibri (Corps)"/>
    </font>
    <font>
      <b/>
      <i/>
      <sz val="12"/>
      <color rgb="FF000000"/>
      <name val="Calibri"/>
      <family val="2"/>
      <scheme val="minor"/>
    </font>
    <font>
      <i/>
      <vertAlign val="subscript"/>
      <sz val="12"/>
      <color theme="1"/>
      <name val="Calibri (Corps)"/>
    </font>
    <font>
      <b/>
      <i/>
      <vertAlign val="superscript"/>
      <sz val="12"/>
      <color rgb="FF000000"/>
      <name val="Calibri (Corps)"/>
    </font>
    <font>
      <sz val="11"/>
      <color theme="0"/>
      <name val="Calibri (Body)"/>
    </font>
    <font>
      <i/>
      <sz val="12"/>
      <color theme="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i/>
      <vertAlign val="superscript"/>
      <sz val="12"/>
      <color theme="1"/>
      <name val="Calibri (Corps)"/>
    </font>
  </fonts>
  <fills count="5">
    <fill>
      <patternFill patternType="none"/>
    </fill>
    <fill>
      <patternFill patternType="gray125"/>
    </fill>
    <fill>
      <patternFill patternType="solid">
        <fgColor rgb="FFC9CCFB"/>
        <bgColor indexed="64"/>
      </patternFill>
    </fill>
    <fill>
      <patternFill patternType="solid">
        <fgColor rgb="FF9DCFCD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0" borderId="3" xfId="0" applyNumberFormat="1" applyFont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2" fontId="0" fillId="2" borderId="8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2" fontId="0" fillId="2" borderId="11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center" vertical="center"/>
    </xf>
    <xf numFmtId="165" fontId="0" fillId="4" borderId="8" xfId="0" applyNumberForma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center" vertical="center"/>
    </xf>
    <xf numFmtId="165" fontId="0" fillId="4" borderId="11" xfId="0" applyNumberFormat="1" applyFill="1" applyBorder="1" applyAlignment="1">
      <alignment horizontal="center" vertical="center"/>
    </xf>
    <xf numFmtId="164" fontId="0" fillId="4" borderId="11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1" fontId="16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1" fontId="0" fillId="0" borderId="13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/>
    <xf numFmtId="0" fontId="15" fillId="0" borderId="1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0" fillId="3" borderId="8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164" fontId="12" fillId="3" borderId="8" xfId="0" applyNumberFormat="1" applyFont="1" applyFill="1" applyBorder="1" applyAlignment="1">
      <alignment horizontal="center" vertical="center"/>
    </xf>
    <xf numFmtId="166" fontId="12" fillId="3" borderId="8" xfId="0" applyNumberFormat="1" applyFont="1" applyFill="1" applyBorder="1" applyAlignment="1">
      <alignment horizontal="center" vertical="center"/>
    </xf>
    <xf numFmtId="2" fontId="12" fillId="3" borderId="8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 vertical="center"/>
    </xf>
    <xf numFmtId="2" fontId="13" fillId="3" borderId="8" xfId="0" applyNumberFormat="1" applyFont="1" applyFill="1" applyBorder="1" applyAlignment="1">
      <alignment horizontal="center" vertical="center"/>
    </xf>
    <xf numFmtId="2" fontId="27" fillId="3" borderId="8" xfId="0" applyNumberFormat="1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166" fontId="27" fillId="3" borderId="5" xfId="0" applyNumberFormat="1" applyFont="1" applyFill="1" applyBorder="1" applyAlignment="1">
      <alignment horizontal="center" vertical="center"/>
    </xf>
    <xf numFmtId="2" fontId="27" fillId="3" borderId="5" xfId="0" applyNumberFormat="1" applyFont="1" applyFill="1" applyBorder="1" applyAlignment="1">
      <alignment horizontal="center" vertical="center"/>
    </xf>
    <xf numFmtId="164" fontId="27" fillId="3" borderId="5" xfId="0" applyNumberFormat="1" applyFont="1" applyFill="1" applyBorder="1" applyAlignment="1">
      <alignment horizontal="center" vertical="center"/>
    </xf>
    <xf numFmtId="166" fontId="27" fillId="3" borderId="8" xfId="0" applyNumberFormat="1" applyFont="1" applyFill="1" applyBorder="1" applyAlignment="1">
      <alignment horizontal="center" vertical="center"/>
    </xf>
    <xf numFmtId="164" fontId="27" fillId="3" borderId="8" xfId="0" applyNumberFormat="1" applyFont="1" applyFill="1" applyBorder="1" applyAlignment="1">
      <alignment horizontal="center" vertical="center"/>
    </xf>
    <xf numFmtId="164" fontId="27" fillId="3" borderId="11" xfId="0" applyNumberFormat="1" applyFont="1" applyFill="1" applyBorder="1" applyAlignment="1">
      <alignment horizontal="center" vertical="center"/>
    </xf>
    <xf numFmtId="166" fontId="27" fillId="3" borderId="11" xfId="0" applyNumberFormat="1" applyFont="1" applyFill="1" applyBorder="1" applyAlignment="1">
      <alignment horizontal="center" vertical="center"/>
    </xf>
    <xf numFmtId="2" fontId="27" fillId="3" borderId="11" xfId="0" applyNumberFormat="1" applyFont="1" applyFill="1" applyBorder="1" applyAlignment="1">
      <alignment horizontal="center" vertical="center"/>
    </xf>
    <xf numFmtId="0" fontId="37" fillId="3" borderId="5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2" fontId="38" fillId="3" borderId="8" xfId="0" applyNumberFormat="1" applyFont="1" applyFill="1" applyBorder="1" applyAlignment="1">
      <alignment horizontal="center" vertical="center"/>
    </xf>
    <xf numFmtId="0" fontId="37" fillId="3" borderId="11" xfId="0" applyFont="1" applyFill="1" applyBorder="1" applyAlignment="1">
      <alignment horizontal="center" vertical="center"/>
    </xf>
    <xf numFmtId="2" fontId="37" fillId="3" borderId="8" xfId="0" applyNumberFormat="1" applyFont="1" applyFill="1" applyBorder="1" applyAlignment="1">
      <alignment horizontal="center" vertical="center"/>
    </xf>
    <xf numFmtId="2" fontId="37" fillId="3" borderId="11" xfId="0" applyNumberFormat="1" applyFont="1" applyFill="1" applyBorder="1" applyAlignment="1">
      <alignment horizontal="center" vertical="center"/>
    </xf>
    <xf numFmtId="0" fontId="38" fillId="3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7" fillId="3" borderId="4" xfId="0" applyFont="1" applyFill="1" applyBorder="1" applyAlignment="1">
      <alignment horizontal="center" vertical="center"/>
    </xf>
    <xf numFmtId="2" fontId="27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7" fillId="3" borderId="7" xfId="0" applyFont="1" applyFill="1" applyBorder="1" applyAlignment="1">
      <alignment horizontal="center" vertical="center"/>
    </xf>
    <xf numFmtId="2" fontId="27" fillId="3" borderId="9" xfId="0" applyNumberFormat="1" applyFont="1" applyFill="1" applyBorder="1" applyAlignment="1">
      <alignment horizontal="center" vertical="center"/>
    </xf>
    <xf numFmtId="164" fontId="27" fillId="3" borderId="7" xfId="0" applyNumberFormat="1" applyFont="1" applyFill="1" applyBorder="1" applyAlignment="1">
      <alignment horizontal="center" vertical="center"/>
    </xf>
    <xf numFmtId="164" fontId="12" fillId="3" borderId="7" xfId="0" applyNumberFormat="1" applyFont="1" applyFill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164" fontId="27" fillId="3" borderId="10" xfId="0" applyNumberFormat="1" applyFont="1" applyFill="1" applyBorder="1" applyAlignment="1">
      <alignment horizontal="center" vertical="center"/>
    </xf>
    <xf numFmtId="2" fontId="27" fillId="3" borderId="12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7" fillId="3" borderId="15" xfId="0" applyFont="1" applyFill="1" applyBorder="1" applyAlignment="1">
      <alignment horizontal="center"/>
    </xf>
    <xf numFmtId="0" fontId="27" fillId="3" borderId="16" xfId="0" applyFont="1" applyFill="1" applyBorder="1" applyAlignment="1">
      <alignment horizontal="center"/>
    </xf>
    <xf numFmtId="2" fontId="27" fillId="3" borderId="16" xfId="0" applyNumberFormat="1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27" fillId="3" borderId="17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0" borderId="1" xfId="0" applyFont="1" applyBorder="1" applyAlignment="1">
      <alignment horizontal="center" vertical="center"/>
    </xf>
    <xf numFmtId="2" fontId="24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0" fontId="3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1" fillId="3" borderId="8" xfId="0" applyFont="1" applyFill="1" applyBorder="1" applyAlignment="1">
      <alignment horizontal="center" vertical="center"/>
    </xf>
    <xf numFmtId="166" fontId="27" fillId="3" borderId="1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27" fillId="3" borderId="4" xfId="0" applyNumberFormat="1" applyFont="1" applyFill="1" applyBorder="1" applyAlignment="1">
      <alignment horizontal="center" vertical="center"/>
    </xf>
    <xf numFmtId="166" fontId="27" fillId="3" borderId="6" xfId="0" applyNumberFormat="1" applyFont="1" applyFill="1" applyBorder="1" applyAlignment="1">
      <alignment horizontal="center" vertical="center"/>
    </xf>
    <xf numFmtId="166" fontId="0" fillId="3" borderId="7" xfId="0" applyNumberFormat="1" applyFill="1" applyBorder="1" applyAlignment="1">
      <alignment horizontal="center" vertical="center"/>
    </xf>
    <xf numFmtId="166" fontId="0" fillId="3" borderId="9" xfId="0" applyNumberForma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166" fontId="27" fillId="3" borderId="7" xfId="0" applyNumberFormat="1" applyFont="1" applyFill="1" applyBorder="1" applyAlignment="1">
      <alignment horizontal="center" vertical="center"/>
    </xf>
    <xf numFmtId="166" fontId="27" fillId="3" borderId="9" xfId="0" applyNumberFormat="1" applyFont="1" applyFill="1" applyBorder="1" applyAlignment="1">
      <alignment horizontal="center" vertical="center"/>
    </xf>
    <xf numFmtId="166" fontId="12" fillId="3" borderId="7" xfId="0" applyNumberFormat="1" applyFont="1" applyFill="1" applyBorder="1" applyAlignment="1">
      <alignment horizontal="center" vertical="center"/>
    </xf>
    <xf numFmtId="166" fontId="12" fillId="3" borderId="9" xfId="0" applyNumberFormat="1" applyFont="1" applyFill="1" applyBorder="1" applyAlignment="1">
      <alignment horizontal="center" vertical="center"/>
    </xf>
    <xf numFmtId="166" fontId="27" fillId="3" borderId="18" xfId="0" applyNumberFormat="1" applyFont="1" applyFill="1" applyBorder="1" applyAlignment="1">
      <alignment horizontal="center" vertical="center"/>
    </xf>
    <xf numFmtId="166" fontId="12" fillId="3" borderId="19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9" xfId="0" applyNumberFormat="1" applyFont="1" applyFill="1" applyBorder="1" applyAlignment="1">
      <alignment horizontal="center" vertical="center"/>
    </xf>
    <xf numFmtId="166" fontId="27" fillId="3" borderId="10" xfId="0" applyNumberFormat="1" applyFont="1" applyFill="1" applyBorder="1" applyAlignment="1">
      <alignment horizontal="center" vertical="center"/>
    </xf>
    <xf numFmtId="166" fontId="27" fillId="3" borderId="12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2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2" fontId="22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</cellXfs>
  <cellStyles count="1">
    <cellStyle name="Normal" xfId="0" builtinId="0"/>
  </cellStyles>
  <dxfs count="3">
    <dxf>
      <font>
        <b val="0"/>
        <i/>
        <color theme="8" tint="-0.24994659260841701"/>
      </font>
    </dxf>
    <dxf>
      <font>
        <b val="0"/>
        <i/>
        <color theme="8" tint="-0.24994659260841701"/>
      </font>
    </dxf>
    <dxf>
      <font>
        <b val="0"/>
        <i/>
        <color theme="8" tint="-0.24994659260841701"/>
      </font>
    </dxf>
  </dxfs>
  <tableStyles count="0" defaultTableStyle="TableStyleMedium2" defaultPivotStyle="PivotStyleLight16"/>
  <colors>
    <mruColors>
      <color rgb="FF9DCFCD"/>
      <color rgb="FF6AE3DD"/>
      <color rgb="FFE4C2BD"/>
      <color rgb="FFC9CCFB"/>
      <color rgb="FF766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5004-66CE-104A-B0D8-D60B59D89E8C}">
  <dimension ref="A1:S65"/>
  <sheetViews>
    <sheetView zoomScale="93" zoomScaleNormal="100" workbookViewId="0">
      <selection activeCell="O10" sqref="O10"/>
    </sheetView>
  </sheetViews>
  <sheetFormatPr baseColWidth="10" defaultRowHeight="16"/>
  <cols>
    <col min="1" max="1" width="30" customWidth="1"/>
    <col min="2" max="2" width="18.33203125" customWidth="1"/>
    <col min="3" max="3" width="41.5" customWidth="1"/>
    <col min="4" max="4" width="17.1640625" customWidth="1"/>
    <col min="5" max="5" width="13" customWidth="1"/>
  </cols>
  <sheetData>
    <row r="1" spans="1:19">
      <c r="A1" s="3" t="s">
        <v>185</v>
      </c>
    </row>
    <row r="2" spans="1:19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>
      <c r="A3" s="97" t="s">
        <v>110</v>
      </c>
      <c r="B3" s="97" t="s">
        <v>111</v>
      </c>
      <c r="C3" s="97" t="s">
        <v>84</v>
      </c>
      <c r="D3" s="97" t="s">
        <v>112</v>
      </c>
      <c r="E3" s="97" t="s">
        <v>113</v>
      </c>
      <c r="F3" s="97" t="s">
        <v>114</v>
      </c>
      <c r="G3" s="97" t="s">
        <v>115</v>
      </c>
      <c r="H3" s="97" t="s">
        <v>4</v>
      </c>
      <c r="I3" s="97" t="s">
        <v>139</v>
      </c>
      <c r="J3" s="97" t="s">
        <v>114</v>
      </c>
      <c r="K3" s="97" t="s">
        <v>115</v>
      </c>
      <c r="L3" s="97" t="s">
        <v>140</v>
      </c>
      <c r="M3" s="97" t="s">
        <v>114</v>
      </c>
      <c r="N3" s="97" t="s">
        <v>115</v>
      </c>
      <c r="O3" s="97" t="s">
        <v>141</v>
      </c>
      <c r="P3" s="97" t="s">
        <v>114</v>
      </c>
      <c r="Q3" s="97" t="s">
        <v>115</v>
      </c>
      <c r="R3" s="82"/>
      <c r="S3" s="82"/>
    </row>
    <row r="4" spans="1:19">
      <c r="A4" s="83" t="s">
        <v>150</v>
      </c>
      <c r="B4" s="83" t="s">
        <v>116</v>
      </c>
      <c r="C4" s="83" t="s">
        <v>117</v>
      </c>
      <c r="D4" s="83" t="s">
        <v>118</v>
      </c>
      <c r="E4" s="83">
        <v>4518.08</v>
      </c>
      <c r="F4" s="83">
        <v>0.09</v>
      </c>
      <c r="G4" s="83">
        <v>0.09</v>
      </c>
      <c r="H4" s="83" t="s">
        <v>115</v>
      </c>
      <c r="I4" s="83">
        <v>50.62</v>
      </c>
      <c r="J4" s="83">
        <v>0.09</v>
      </c>
      <c r="K4" s="83">
        <v>0.09</v>
      </c>
      <c r="L4" s="83">
        <v>49.22</v>
      </c>
      <c r="M4" s="83">
        <v>0.09</v>
      </c>
      <c r="N4" s="83">
        <v>0.09</v>
      </c>
      <c r="O4" s="83">
        <v>50.279999999999745</v>
      </c>
      <c r="P4" s="83">
        <v>0.09</v>
      </c>
      <c r="Q4" s="83">
        <v>0.09</v>
      </c>
      <c r="R4" s="82"/>
      <c r="S4" s="82"/>
    </row>
    <row r="5" spans="1:19">
      <c r="A5" s="83" t="s">
        <v>221</v>
      </c>
      <c r="B5" s="83" t="s">
        <v>116</v>
      </c>
      <c r="C5" s="83" t="s">
        <v>119</v>
      </c>
      <c r="D5" s="83" t="s">
        <v>120</v>
      </c>
      <c r="E5" s="83">
        <v>4564.42</v>
      </c>
      <c r="F5" s="83">
        <v>0.12</v>
      </c>
      <c r="G5" s="83">
        <v>0.12</v>
      </c>
      <c r="H5" s="83">
        <v>1.18</v>
      </c>
      <c r="I5" s="83">
        <v>4.28</v>
      </c>
      <c r="J5" s="83">
        <v>0.12</v>
      </c>
      <c r="K5" s="83">
        <v>0.12</v>
      </c>
      <c r="L5" s="86">
        <v>2.88</v>
      </c>
      <c r="M5" s="83">
        <v>0.12</v>
      </c>
      <c r="N5" s="83">
        <v>0.12</v>
      </c>
      <c r="O5" s="83">
        <v>3.9399999999995998</v>
      </c>
      <c r="P5" s="83">
        <v>0.12</v>
      </c>
      <c r="Q5" s="83">
        <v>0.12</v>
      </c>
      <c r="R5" s="82"/>
      <c r="S5" s="82"/>
    </row>
    <row r="6" spans="1:19">
      <c r="A6" s="83" t="s">
        <v>221</v>
      </c>
      <c r="B6" s="83" t="s">
        <v>121</v>
      </c>
      <c r="C6" s="83" t="s">
        <v>119</v>
      </c>
      <c r="D6" s="83" t="s">
        <v>120</v>
      </c>
      <c r="E6" s="83">
        <v>4564.32</v>
      </c>
      <c r="F6" s="83">
        <v>0.83</v>
      </c>
      <c r="G6" s="83">
        <v>0.83</v>
      </c>
      <c r="H6" s="83">
        <v>21</v>
      </c>
      <c r="I6" s="83">
        <v>4.38</v>
      </c>
      <c r="J6" s="83">
        <v>0.83</v>
      </c>
      <c r="K6" s="83">
        <v>0.83</v>
      </c>
      <c r="L6" s="86">
        <v>2.98</v>
      </c>
      <c r="M6" s="83">
        <v>0.83</v>
      </c>
      <c r="N6" s="83">
        <v>0.83</v>
      </c>
      <c r="O6" s="83">
        <v>4.0399999999999636</v>
      </c>
      <c r="P6" s="83">
        <v>0.83</v>
      </c>
      <c r="Q6" s="83">
        <v>0.83</v>
      </c>
      <c r="R6" s="82"/>
      <c r="S6" s="82"/>
    </row>
    <row r="7" spans="1:19">
      <c r="A7" s="83" t="s">
        <v>151</v>
      </c>
      <c r="B7" s="83" t="s">
        <v>116</v>
      </c>
      <c r="C7" s="83" t="s">
        <v>117</v>
      </c>
      <c r="D7" s="83" t="s">
        <v>122</v>
      </c>
      <c r="E7" s="83">
        <v>4563.47</v>
      </c>
      <c r="F7" s="83">
        <v>0.26</v>
      </c>
      <c r="G7" s="83">
        <v>0.26</v>
      </c>
      <c r="H7" s="83" t="s">
        <v>115</v>
      </c>
      <c r="I7" s="83">
        <v>5.23</v>
      </c>
      <c r="J7" s="83">
        <v>0.26</v>
      </c>
      <c r="K7" s="83">
        <v>0.26</v>
      </c>
      <c r="L7" s="86">
        <v>3.83</v>
      </c>
      <c r="M7" s="83">
        <v>0.26</v>
      </c>
      <c r="N7" s="83">
        <v>0.26</v>
      </c>
      <c r="O7" s="83">
        <v>4.8899999999994179</v>
      </c>
      <c r="P7" s="83">
        <v>0.26</v>
      </c>
      <c r="Q7" s="83">
        <v>0.26</v>
      </c>
      <c r="R7" s="82"/>
      <c r="S7" s="82"/>
    </row>
    <row r="8" spans="1:19">
      <c r="A8" s="83" t="s">
        <v>151</v>
      </c>
      <c r="B8" s="83" t="s">
        <v>116</v>
      </c>
      <c r="C8" s="83" t="s">
        <v>117</v>
      </c>
      <c r="D8" s="83" t="s">
        <v>122</v>
      </c>
      <c r="E8" s="83">
        <v>4563.4799999999996</v>
      </c>
      <c r="F8" s="83">
        <v>0.28000000000000003</v>
      </c>
      <c r="G8" s="83">
        <v>0.28000000000000003</v>
      </c>
      <c r="H8" s="83" t="s">
        <v>115</v>
      </c>
      <c r="I8" s="83">
        <v>5.22</v>
      </c>
      <c r="J8" s="83">
        <v>0.28000000000000003</v>
      </c>
      <c r="K8" s="83">
        <v>0.28000000000000003</v>
      </c>
      <c r="L8" s="86">
        <v>3.82</v>
      </c>
      <c r="M8" s="83">
        <v>0.28000000000000003</v>
      </c>
      <c r="N8" s="83">
        <v>0.28000000000000003</v>
      </c>
      <c r="O8" s="83">
        <v>4.8800000000001091</v>
      </c>
      <c r="P8" s="83">
        <v>0.28000000000000003</v>
      </c>
      <c r="Q8" s="83">
        <v>0.28000000000000003</v>
      </c>
      <c r="R8" s="82"/>
      <c r="S8" s="82"/>
    </row>
    <row r="9" spans="1:19">
      <c r="A9" s="83" t="s">
        <v>151</v>
      </c>
      <c r="B9" s="83" t="s">
        <v>116</v>
      </c>
      <c r="C9" s="83" t="s">
        <v>123</v>
      </c>
      <c r="D9" s="83" t="s">
        <v>122</v>
      </c>
      <c r="E9" s="83">
        <v>4563.3500000000004</v>
      </c>
      <c r="F9" s="83">
        <v>0.38</v>
      </c>
      <c r="G9" s="83">
        <v>0.38</v>
      </c>
      <c r="H9" s="83" t="s">
        <v>115</v>
      </c>
      <c r="I9" s="83">
        <v>5.35</v>
      </c>
      <c r="J9" s="83">
        <v>0.38</v>
      </c>
      <c r="K9" s="83">
        <v>0.38</v>
      </c>
      <c r="L9" s="86">
        <v>3.95</v>
      </c>
      <c r="M9" s="83">
        <v>0.38</v>
      </c>
      <c r="N9" s="83">
        <v>0.38</v>
      </c>
      <c r="O9" s="83">
        <v>5.0099999999993088</v>
      </c>
      <c r="P9" s="83">
        <v>0.38</v>
      </c>
      <c r="Q9" s="83">
        <v>0.38</v>
      </c>
      <c r="R9" s="82"/>
      <c r="S9" s="82"/>
    </row>
    <row r="10" spans="1:19">
      <c r="A10" s="83" t="s">
        <v>152</v>
      </c>
      <c r="B10" s="83" t="s">
        <v>116</v>
      </c>
      <c r="C10" s="83" t="s">
        <v>117</v>
      </c>
      <c r="D10" s="83" t="s">
        <v>122</v>
      </c>
      <c r="E10" s="83">
        <v>4563.51</v>
      </c>
      <c r="F10" s="83">
        <v>0.28999999999999998</v>
      </c>
      <c r="G10" s="83">
        <v>0.28999999999999998</v>
      </c>
      <c r="H10" s="83">
        <v>5.04</v>
      </c>
      <c r="I10" s="185">
        <v>5.1899999999995998</v>
      </c>
      <c r="J10" s="83">
        <v>0.28999999999999998</v>
      </c>
      <c r="K10" s="83">
        <v>0.28999999999999998</v>
      </c>
      <c r="L10" s="185">
        <v>3.7899999999999636</v>
      </c>
      <c r="M10" s="83">
        <v>0.28999999999999998</v>
      </c>
      <c r="N10" s="83">
        <v>0.28999999999999998</v>
      </c>
      <c r="O10" s="83">
        <v>4.8499999999994543</v>
      </c>
      <c r="P10" s="83">
        <v>0.28999999999999998</v>
      </c>
      <c r="Q10" s="83">
        <v>0.28999999999999998</v>
      </c>
      <c r="R10" s="82"/>
      <c r="S10" s="82"/>
    </row>
    <row r="11" spans="1:19">
      <c r="A11" s="74"/>
      <c r="B11" s="74"/>
      <c r="C11" s="74"/>
      <c r="D11" s="68"/>
      <c r="E11" s="68"/>
      <c r="F11" s="74"/>
      <c r="G11" s="74"/>
      <c r="H11" s="68"/>
      <c r="I11" s="68"/>
      <c r="J11" s="68"/>
      <c r="K11" s="68"/>
      <c r="L11" s="68"/>
      <c r="M11" s="68"/>
      <c r="N11" s="68"/>
      <c r="O11" s="68"/>
      <c r="P11" s="68"/>
      <c r="Q11" s="81"/>
      <c r="R11" s="82"/>
      <c r="S11" s="82"/>
    </row>
    <row r="12" spans="1:19">
      <c r="A12" s="97" t="s">
        <v>110</v>
      </c>
      <c r="B12" s="97" t="s">
        <v>111</v>
      </c>
      <c r="C12" s="97" t="s">
        <v>84</v>
      </c>
      <c r="D12" s="97" t="s">
        <v>112</v>
      </c>
      <c r="E12" s="97" t="s">
        <v>138</v>
      </c>
      <c r="F12" s="97" t="s">
        <v>82</v>
      </c>
      <c r="G12" s="97" t="s">
        <v>4</v>
      </c>
      <c r="H12" s="97" t="s">
        <v>143</v>
      </c>
      <c r="I12" s="97" t="s">
        <v>114</v>
      </c>
      <c r="J12" s="97" t="s">
        <v>115</v>
      </c>
      <c r="K12" s="97" t="s">
        <v>145</v>
      </c>
      <c r="L12" s="97" t="s">
        <v>114</v>
      </c>
      <c r="M12" s="97" t="s">
        <v>115</v>
      </c>
      <c r="N12" s="97" t="s">
        <v>146</v>
      </c>
      <c r="O12" s="97" t="s">
        <v>114</v>
      </c>
      <c r="P12" s="97" t="s">
        <v>115</v>
      </c>
      <c r="Q12" s="81"/>
      <c r="R12" s="82"/>
      <c r="S12" s="82"/>
    </row>
    <row r="13" spans="1:19">
      <c r="A13" s="83" t="s">
        <v>153</v>
      </c>
      <c r="B13" s="83" t="s">
        <v>124</v>
      </c>
      <c r="C13" s="83" t="s">
        <v>125</v>
      </c>
      <c r="D13" s="83" t="s">
        <v>120</v>
      </c>
      <c r="E13" s="85">
        <v>3.2399999999999999E-6</v>
      </c>
      <c r="F13" s="85">
        <v>4.0000000000000001E-8</v>
      </c>
      <c r="G13" s="83" t="s">
        <v>115</v>
      </c>
      <c r="H13" s="83">
        <v>3.75</v>
      </c>
      <c r="I13" s="83">
        <v>0.55000000000000004</v>
      </c>
      <c r="J13" s="83">
        <v>0.56999999999999995</v>
      </c>
      <c r="K13" s="83">
        <v>4.3899999999999997</v>
      </c>
      <c r="L13" s="83">
        <v>0.65</v>
      </c>
      <c r="M13" s="83">
        <v>0.67</v>
      </c>
      <c r="N13" s="184">
        <v>5.0999999999999996</v>
      </c>
      <c r="O13" s="83">
        <v>0.57999999999999996</v>
      </c>
      <c r="P13" s="83">
        <v>0.59</v>
      </c>
      <c r="Q13" s="81"/>
      <c r="R13" s="82"/>
      <c r="S13" s="82"/>
    </row>
    <row r="14" spans="1:19">
      <c r="A14" s="83" t="s">
        <v>154</v>
      </c>
      <c r="B14" s="83" t="s">
        <v>124</v>
      </c>
      <c r="C14" s="83" t="s">
        <v>126</v>
      </c>
      <c r="D14" s="83" t="s">
        <v>127</v>
      </c>
      <c r="E14" s="85">
        <v>2.83E-6</v>
      </c>
      <c r="F14" s="85">
        <v>2.4999999999999999E-7</v>
      </c>
      <c r="G14" s="83" t="s">
        <v>115</v>
      </c>
      <c r="H14" s="83">
        <v>4.47</v>
      </c>
      <c r="I14" s="83">
        <v>0.76</v>
      </c>
      <c r="J14" s="83">
        <v>0.82</v>
      </c>
      <c r="K14" s="83">
        <v>5.1100000000000003</v>
      </c>
      <c r="L14" s="83">
        <v>0.84</v>
      </c>
      <c r="M14" s="185">
        <v>0.9</v>
      </c>
      <c r="N14" s="184">
        <v>5.74</v>
      </c>
      <c r="O14" s="83">
        <v>0.78</v>
      </c>
      <c r="P14" s="83">
        <v>0.85</v>
      </c>
      <c r="Q14" s="81"/>
      <c r="R14" s="82"/>
      <c r="S14" s="82"/>
    </row>
    <row r="15" spans="1:19">
      <c r="A15" s="83" t="s">
        <v>128</v>
      </c>
      <c r="B15" s="83" t="s">
        <v>124</v>
      </c>
      <c r="C15" s="83" t="s">
        <v>129</v>
      </c>
      <c r="D15" s="83" t="s">
        <v>127</v>
      </c>
      <c r="E15" s="85">
        <v>2.8399999999999999E-6</v>
      </c>
      <c r="F15" s="85">
        <v>2.3999999999999998E-7</v>
      </c>
      <c r="G15" s="83" t="s">
        <v>115</v>
      </c>
      <c r="H15" s="83">
        <v>4.45</v>
      </c>
      <c r="I15" s="83">
        <v>0.74</v>
      </c>
      <c r="J15" s="185">
        <v>0.8</v>
      </c>
      <c r="K15" s="83">
        <v>5.09</v>
      </c>
      <c r="L15" s="83">
        <v>0.83</v>
      </c>
      <c r="M15" s="83">
        <v>0.89</v>
      </c>
      <c r="N15" s="184">
        <v>5.76</v>
      </c>
      <c r="O15" s="83">
        <v>0.77</v>
      </c>
      <c r="P15" s="83">
        <v>0.83</v>
      </c>
      <c r="Q15" s="81"/>
      <c r="R15" s="82"/>
      <c r="S15" s="82"/>
    </row>
    <row r="16" spans="1:19">
      <c r="A16" s="83" t="s">
        <v>155</v>
      </c>
      <c r="B16" s="83" t="s">
        <v>124</v>
      </c>
      <c r="C16" s="83" t="s">
        <v>129</v>
      </c>
      <c r="D16" s="83" t="s">
        <v>120</v>
      </c>
      <c r="E16" s="85">
        <v>3.1999999999999999E-6</v>
      </c>
      <c r="F16" s="85">
        <v>2.1E-7</v>
      </c>
      <c r="G16" s="83" t="s">
        <v>115</v>
      </c>
      <c r="H16" s="83">
        <v>3.82</v>
      </c>
      <c r="I16" s="83">
        <v>0.65</v>
      </c>
      <c r="J16" s="83">
        <v>0.69</v>
      </c>
      <c r="K16" s="83">
        <v>4.45</v>
      </c>
      <c r="L16" s="83">
        <v>0.74</v>
      </c>
      <c r="M16" s="83">
        <v>0.78</v>
      </c>
      <c r="N16" s="184">
        <v>4.4400000000000004</v>
      </c>
      <c r="O16" s="83">
        <v>0.67</v>
      </c>
      <c r="P16" s="83">
        <v>0.71</v>
      </c>
      <c r="Q16" s="81"/>
      <c r="R16" s="82"/>
      <c r="S16" s="82"/>
    </row>
    <row r="17" spans="1:19">
      <c r="A17" s="83" t="s">
        <v>156</v>
      </c>
      <c r="B17" s="83" t="s">
        <v>124</v>
      </c>
      <c r="C17" s="83" t="s">
        <v>129</v>
      </c>
      <c r="D17" s="83" t="s">
        <v>130</v>
      </c>
      <c r="E17" s="85">
        <v>3.5999999999999998E-6</v>
      </c>
      <c r="F17" s="85">
        <v>3.9000000000000002E-7</v>
      </c>
      <c r="G17" s="83">
        <v>0.99</v>
      </c>
      <c r="H17" s="83">
        <v>3.19</v>
      </c>
      <c r="I17" s="83">
        <v>0.75</v>
      </c>
      <c r="J17" s="83">
        <v>0.83</v>
      </c>
      <c r="K17" s="83">
        <v>3.82</v>
      </c>
      <c r="L17" s="83">
        <v>0.82</v>
      </c>
      <c r="M17" s="185">
        <v>0.9</v>
      </c>
      <c r="N17" s="184">
        <v>4.7</v>
      </c>
      <c r="O17" s="83">
        <v>0.75</v>
      </c>
      <c r="P17" s="83">
        <v>0.84</v>
      </c>
      <c r="Q17" s="81"/>
      <c r="R17" s="82"/>
      <c r="S17" s="82"/>
    </row>
    <row r="18" spans="1:19">
      <c r="A18" s="83" t="s">
        <v>156</v>
      </c>
      <c r="B18" s="83" t="s">
        <v>124</v>
      </c>
      <c r="C18" s="83" t="s">
        <v>129</v>
      </c>
      <c r="D18" s="83" t="s">
        <v>130</v>
      </c>
      <c r="E18" s="85">
        <v>3.4400000000000001E-6</v>
      </c>
      <c r="F18" s="85">
        <v>2.8999999999999998E-7</v>
      </c>
      <c r="G18" s="83">
        <v>0.71</v>
      </c>
      <c r="H18" s="83">
        <v>3.43</v>
      </c>
      <c r="I18" s="83">
        <v>0.68</v>
      </c>
      <c r="J18" s="83">
        <v>0.73</v>
      </c>
      <c r="K18" s="83">
        <v>4.07</v>
      </c>
      <c r="L18" s="83">
        <v>0.76</v>
      </c>
      <c r="M18" s="83">
        <v>0.81</v>
      </c>
      <c r="N18" s="184">
        <v>5.0199999999999996</v>
      </c>
      <c r="O18" s="83">
        <v>0.69</v>
      </c>
      <c r="P18" s="83">
        <v>0.75</v>
      </c>
      <c r="Q18" s="81"/>
      <c r="R18" s="82"/>
      <c r="S18" s="82"/>
    </row>
    <row r="19" spans="1:19">
      <c r="A19" s="74"/>
      <c r="B19" s="74"/>
      <c r="C19" s="74"/>
      <c r="D19" s="74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81"/>
      <c r="R19" s="82"/>
      <c r="S19" s="82"/>
    </row>
    <row r="20" spans="1:19">
      <c r="A20" s="97" t="s">
        <v>110</v>
      </c>
      <c r="B20" s="97" t="s">
        <v>111</v>
      </c>
      <c r="C20" s="97" t="s">
        <v>84</v>
      </c>
      <c r="D20" s="97" t="s">
        <v>112</v>
      </c>
      <c r="E20" s="97" t="s">
        <v>142</v>
      </c>
      <c r="F20" s="97" t="s">
        <v>82</v>
      </c>
      <c r="G20" s="97" t="s">
        <v>4</v>
      </c>
      <c r="H20" s="97" t="s">
        <v>147</v>
      </c>
      <c r="I20" s="97" t="s">
        <v>114</v>
      </c>
      <c r="J20" s="97" t="s">
        <v>115</v>
      </c>
      <c r="K20" s="74"/>
      <c r="L20" s="68"/>
      <c r="M20" s="68"/>
      <c r="N20" s="68"/>
      <c r="O20" s="68"/>
      <c r="P20" s="68"/>
      <c r="Q20" s="81"/>
      <c r="R20" s="82"/>
      <c r="S20" s="82"/>
    </row>
    <row r="21" spans="1:19">
      <c r="A21" s="83" t="s">
        <v>157</v>
      </c>
      <c r="B21" s="83" t="s">
        <v>131</v>
      </c>
      <c r="C21" s="83" t="s">
        <v>132</v>
      </c>
      <c r="D21" s="83" t="s">
        <v>122</v>
      </c>
      <c r="E21" s="85">
        <v>7.47E-5</v>
      </c>
      <c r="F21" s="85">
        <v>5.8000000000000004E-6</v>
      </c>
      <c r="G21" s="83">
        <v>6.4</v>
      </c>
      <c r="H21" s="83">
        <v>4</v>
      </c>
      <c r="I21" s="83">
        <v>1.1399999999999999</v>
      </c>
      <c r="J21" s="83">
        <v>1.2</v>
      </c>
      <c r="K21" s="68"/>
      <c r="L21" s="68"/>
      <c r="M21" s="68"/>
      <c r="N21" s="68"/>
      <c r="O21" s="68"/>
      <c r="P21" s="68"/>
      <c r="Q21" s="81"/>
      <c r="R21" s="82"/>
      <c r="S21" s="82"/>
    </row>
    <row r="22" spans="1:19">
      <c r="A22" s="83" t="s">
        <v>158</v>
      </c>
      <c r="B22" s="83" t="s">
        <v>131</v>
      </c>
      <c r="C22" s="83" t="s">
        <v>126</v>
      </c>
      <c r="D22" s="83" t="s">
        <v>122</v>
      </c>
      <c r="E22" s="85">
        <v>7.1500000000000003E-5</v>
      </c>
      <c r="F22" s="85">
        <v>1.7E-6</v>
      </c>
      <c r="G22" s="83">
        <v>1.1000000000000001</v>
      </c>
      <c r="H22" s="83">
        <v>4.5599999999999996</v>
      </c>
      <c r="I22" s="83">
        <v>0.65</v>
      </c>
      <c r="J22" s="83">
        <v>0.63</v>
      </c>
      <c r="K22" s="68"/>
      <c r="L22" s="68"/>
      <c r="M22" s="68"/>
      <c r="N22" s="68"/>
      <c r="O22" s="68"/>
      <c r="P22" s="68"/>
      <c r="Q22" s="81"/>
      <c r="R22" s="82"/>
      <c r="S22" s="82"/>
    </row>
    <row r="23" spans="1:19">
      <c r="A23" s="74"/>
      <c r="B23" s="74"/>
      <c r="C23" s="74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81"/>
      <c r="R23" s="82"/>
      <c r="S23" s="82"/>
    </row>
    <row r="24" spans="1:19">
      <c r="A24" s="74"/>
      <c r="B24" s="74"/>
      <c r="C24" s="74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81"/>
      <c r="R24" s="82"/>
      <c r="S24" s="82"/>
    </row>
    <row r="25" spans="1:19">
      <c r="A25" s="97" t="s">
        <v>110</v>
      </c>
      <c r="B25" s="97" t="s">
        <v>111</v>
      </c>
      <c r="C25" s="97" t="s">
        <v>84</v>
      </c>
      <c r="D25" s="97" t="s">
        <v>112</v>
      </c>
      <c r="E25" s="97" t="s">
        <v>144</v>
      </c>
      <c r="F25" s="97" t="s">
        <v>82</v>
      </c>
      <c r="G25" s="97" t="s">
        <v>4</v>
      </c>
      <c r="H25" s="97" t="s">
        <v>148</v>
      </c>
      <c r="I25" s="97" t="s">
        <v>114</v>
      </c>
      <c r="J25" s="97" t="s">
        <v>115</v>
      </c>
      <c r="K25" s="68"/>
      <c r="L25" s="68"/>
      <c r="M25" s="68"/>
      <c r="N25" s="68"/>
      <c r="O25" s="68"/>
      <c r="P25" s="68"/>
      <c r="Q25" s="81"/>
      <c r="R25" s="82"/>
      <c r="S25" s="82"/>
    </row>
    <row r="26" spans="1:19">
      <c r="A26" s="83" t="s">
        <v>154</v>
      </c>
      <c r="B26" s="83" t="s">
        <v>133</v>
      </c>
      <c r="C26" s="83" t="s">
        <v>134</v>
      </c>
      <c r="D26" s="83" t="s">
        <v>127</v>
      </c>
      <c r="E26" s="85">
        <v>2.2999999999999999E-7</v>
      </c>
      <c r="F26" s="85">
        <v>8.0000000000000002E-8</v>
      </c>
      <c r="G26" s="83" t="s">
        <v>115</v>
      </c>
      <c r="H26" s="83">
        <v>5.61</v>
      </c>
      <c r="I26" s="83">
        <v>0.37</v>
      </c>
      <c r="J26" s="185">
        <v>0.5</v>
      </c>
      <c r="K26" s="68"/>
      <c r="L26" s="68"/>
      <c r="M26" s="68"/>
      <c r="N26" s="68"/>
      <c r="O26" s="68"/>
      <c r="P26" s="68"/>
      <c r="Q26" s="81"/>
      <c r="R26" s="82"/>
      <c r="S26" s="82"/>
    </row>
    <row r="27" spans="1:19">
      <c r="A27" s="83" t="s">
        <v>150</v>
      </c>
      <c r="B27" s="83" t="s">
        <v>133</v>
      </c>
      <c r="C27" s="83" t="s">
        <v>117</v>
      </c>
      <c r="D27" s="83" t="s">
        <v>122</v>
      </c>
      <c r="E27" s="83" t="s">
        <v>115</v>
      </c>
      <c r="F27" s="83" t="s">
        <v>115</v>
      </c>
      <c r="G27" s="83" t="s">
        <v>115</v>
      </c>
      <c r="H27" s="83" t="s">
        <v>115</v>
      </c>
      <c r="I27" s="83" t="s">
        <v>115</v>
      </c>
      <c r="J27" s="83" t="s">
        <v>115</v>
      </c>
      <c r="K27" s="68"/>
      <c r="L27" s="68"/>
      <c r="M27" s="68"/>
      <c r="N27" s="68"/>
      <c r="O27" s="68"/>
      <c r="P27" s="68"/>
      <c r="Q27" s="81"/>
      <c r="R27" s="82"/>
      <c r="S27" s="82"/>
    </row>
    <row r="28" spans="1:19">
      <c r="A28" s="83" t="s">
        <v>159</v>
      </c>
      <c r="B28" s="83" t="s">
        <v>133</v>
      </c>
      <c r="C28" s="83" t="s">
        <v>135</v>
      </c>
      <c r="D28" s="83" t="s">
        <v>122</v>
      </c>
      <c r="E28" s="85">
        <v>5.06E-7</v>
      </c>
      <c r="F28" s="85">
        <v>9.2000000000000003E-8</v>
      </c>
      <c r="G28" s="185">
        <v>2.5</v>
      </c>
      <c r="H28" s="185">
        <v>4.8</v>
      </c>
      <c r="I28" s="83">
        <v>0.24</v>
      </c>
      <c r="J28" s="83">
        <v>0.27</v>
      </c>
      <c r="K28" s="68"/>
      <c r="L28" s="68"/>
      <c r="M28" s="68"/>
      <c r="N28" s="68"/>
      <c r="O28" s="68"/>
      <c r="P28" s="68"/>
      <c r="Q28" s="81"/>
      <c r="R28" s="82"/>
      <c r="S28" s="82"/>
    </row>
    <row r="29" spans="1:19">
      <c r="A29" s="83" t="s">
        <v>160</v>
      </c>
      <c r="B29" s="83" t="s">
        <v>136</v>
      </c>
      <c r="C29" s="83" t="s">
        <v>135</v>
      </c>
      <c r="D29" s="83" t="s">
        <v>122</v>
      </c>
      <c r="E29" s="85">
        <v>1.24E-6</v>
      </c>
      <c r="F29" s="85">
        <v>3.4999999999999998E-7</v>
      </c>
      <c r="G29" s="83" t="s">
        <v>115</v>
      </c>
      <c r="H29" s="83">
        <v>3.87</v>
      </c>
      <c r="I29" s="83">
        <v>0.28999999999999998</v>
      </c>
      <c r="J29" s="83">
        <v>0.38</v>
      </c>
      <c r="K29" s="68"/>
      <c r="L29" s="68"/>
      <c r="M29" s="68"/>
      <c r="N29" s="68"/>
      <c r="O29" s="68"/>
      <c r="P29" s="68"/>
      <c r="Q29" s="81"/>
      <c r="R29" s="82"/>
      <c r="S29" s="82"/>
    </row>
    <row r="30" spans="1:19">
      <c r="A30" s="83" t="s">
        <v>160</v>
      </c>
      <c r="B30" s="83" t="s">
        <v>137</v>
      </c>
      <c r="C30" s="83" t="s">
        <v>135</v>
      </c>
      <c r="D30" s="83" t="s">
        <v>122</v>
      </c>
      <c r="E30" s="85">
        <v>3.8799999999999998E-7</v>
      </c>
      <c r="F30" s="85">
        <v>2.7E-8</v>
      </c>
      <c r="G30" s="185">
        <v>1.9</v>
      </c>
      <c r="H30" s="83">
        <v>5.07</v>
      </c>
      <c r="I30" s="83">
        <v>0.19</v>
      </c>
      <c r="J30" s="83">
        <v>0.19</v>
      </c>
      <c r="K30" s="68"/>
      <c r="L30" s="68"/>
      <c r="M30" s="68"/>
      <c r="N30" s="68"/>
      <c r="O30" s="68"/>
      <c r="P30" s="68"/>
      <c r="Q30" s="81"/>
      <c r="R30" s="82"/>
      <c r="S30" s="82"/>
    </row>
    <row r="31" spans="1:19">
      <c r="A31" s="83" t="s">
        <v>161</v>
      </c>
      <c r="B31" s="83" t="s">
        <v>133</v>
      </c>
      <c r="C31" s="83" t="s">
        <v>135</v>
      </c>
      <c r="D31" s="83" t="s">
        <v>122</v>
      </c>
      <c r="E31" s="85">
        <v>3.9799999999999999E-7</v>
      </c>
      <c r="F31" s="85">
        <v>1.4999999999999999E-8</v>
      </c>
      <c r="G31" s="185">
        <v>1.9</v>
      </c>
      <c r="H31" s="83">
        <v>5.05</v>
      </c>
      <c r="I31" s="83">
        <v>0.18</v>
      </c>
      <c r="J31" s="83">
        <v>0.18</v>
      </c>
      <c r="K31" s="68"/>
      <c r="L31" s="68"/>
      <c r="M31" s="68"/>
      <c r="N31" s="68"/>
      <c r="O31" s="68"/>
      <c r="P31" s="68"/>
      <c r="Q31" s="81"/>
      <c r="R31" s="82"/>
      <c r="S31" s="82"/>
    </row>
    <row r="32" spans="1:19">
      <c r="A32" s="74"/>
      <c r="B32" s="74"/>
      <c r="C32" s="74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81"/>
      <c r="R32" s="82"/>
      <c r="S32" s="82"/>
    </row>
    <row r="33" spans="1:19">
      <c r="A33" s="87" t="s">
        <v>162</v>
      </c>
      <c r="B33" s="87"/>
      <c r="C33" s="87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81"/>
      <c r="R33" s="82"/>
      <c r="S33" s="82"/>
    </row>
    <row r="34" spans="1:19">
      <c r="A34" s="188" t="s">
        <v>163</v>
      </c>
      <c r="B34" s="188"/>
      <c r="C34" s="18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81"/>
      <c r="R34" s="82"/>
      <c r="S34" s="82"/>
    </row>
    <row r="35" spans="1:19">
      <c r="A35" s="188" t="s">
        <v>227</v>
      </c>
      <c r="B35" s="188"/>
      <c r="C35" s="18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81"/>
      <c r="R35" s="82"/>
      <c r="S35" s="82"/>
    </row>
    <row r="36" spans="1:19">
      <c r="A36" s="188" t="s">
        <v>226</v>
      </c>
      <c r="B36" s="188"/>
      <c r="C36" s="18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81"/>
      <c r="R36" s="82"/>
      <c r="S36" s="82"/>
    </row>
    <row r="37" spans="1:19">
      <c r="A37" s="186" t="s">
        <v>222</v>
      </c>
      <c r="B37" s="186"/>
      <c r="C37" s="186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81"/>
      <c r="P37" s="81"/>
      <c r="Q37" s="81"/>
      <c r="R37" s="82"/>
      <c r="S37" s="82"/>
    </row>
    <row r="38" spans="1:19">
      <c r="A38" s="186" t="s">
        <v>223</v>
      </c>
      <c r="B38" s="186"/>
      <c r="C38" s="186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81"/>
      <c r="P38" s="81"/>
      <c r="Q38" s="81"/>
      <c r="R38" s="82"/>
      <c r="S38" s="82"/>
    </row>
    <row r="39" spans="1:19">
      <c r="A39" s="186" t="s">
        <v>228</v>
      </c>
      <c r="B39" s="186"/>
      <c r="C39" s="186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81"/>
      <c r="P39" s="81"/>
      <c r="Q39" s="81"/>
      <c r="R39" s="82"/>
      <c r="S39" s="82"/>
    </row>
    <row r="40" spans="1:19">
      <c r="A40" s="187" t="s">
        <v>224</v>
      </c>
      <c r="B40" s="187"/>
      <c r="C40" s="18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81"/>
      <c r="P40" s="81"/>
      <c r="Q40" s="81"/>
      <c r="R40" s="82"/>
      <c r="S40" s="82"/>
    </row>
    <row r="41" spans="1:19">
      <c r="A41" s="187" t="s">
        <v>225</v>
      </c>
      <c r="B41" s="187"/>
      <c r="C41" s="18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81"/>
      <c r="P41" s="81"/>
      <c r="Q41" s="81"/>
      <c r="R41" s="82"/>
      <c r="S41" s="82"/>
    </row>
    <row r="42" spans="1:19">
      <c r="A42" s="84"/>
      <c r="B42" s="84"/>
      <c r="C42" s="84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2"/>
      <c r="S42" s="82"/>
    </row>
    <row r="43" spans="1:19">
      <c r="A43" s="84"/>
      <c r="B43" s="84"/>
      <c r="C43" s="84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2"/>
      <c r="S43" s="82"/>
    </row>
    <row r="44" spans="1:19">
      <c r="A44" s="157" t="s">
        <v>208</v>
      </c>
      <c r="B44" s="84"/>
      <c r="C44" s="84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2"/>
      <c r="S44" s="82"/>
    </row>
    <row r="45" spans="1:19">
      <c r="A45" s="158" t="s">
        <v>190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</row>
    <row r="46" spans="1:19">
      <c r="A46" s="158" t="s">
        <v>191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</row>
    <row r="47" spans="1:19">
      <c r="A47" s="158" t="s">
        <v>192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</row>
    <row r="48" spans="1:19">
      <c r="A48" s="158" t="s">
        <v>206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</row>
    <row r="49" spans="1:19">
      <c r="A49" s="158" t="s">
        <v>193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</row>
    <row r="50" spans="1:19">
      <c r="A50" s="158" t="s">
        <v>194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</row>
    <row r="51" spans="1:19">
      <c r="A51" s="158" t="s">
        <v>211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</row>
    <row r="52" spans="1:19">
      <c r="A52" s="158" t="s">
        <v>195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</row>
    <row r="53" spans="1:19">
      <c r="A53" s="158" t="s">
        <v>207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</row>
    <row r="54" spans="1:19">
      <c r="A54" s="158" t="s">
        <v>196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</row>
    <row r="55" spans="1:19">
      <c r="A55" s="158" t="s">
        <v>197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</row>
    <row r="56" spans="1:19">
      <c r="A56" s="158" t="s">
        <v>198</v>
      </c>
    </row>
    <row r="57" spans="1:19">
      <c r="A57" s="158" t="s">
        <v>199</v>
      </c>
    </row>
    <row r="58" spans="1:19">
      <c r="A58" s="158" t="s">
        <v>200</v>
      </c>
    </row>
    <row r="59" spans="1:19">
      <c r="A59" s="158" t="s">
        <v>201</v>
      </c>
    </row>
    <row r="60" spans="1:19">
      <c r="A60" s="158" t="s">
        <v>202</v>
      </c>
    </row>
    <row r="61" spans="1:19">
      <c r="A61" s="158" t="s">
        <v>210</v>
      </c>
    </row>
    <row r="62" spans="1:19">
      <c r="A62" s="158" t="s">
        <v>203</v>
      </c>
    </row>
    <row r="63" spans="1:19">
      <c r="A63" s="158" t="s">
        <v>204</v>
      </c>
    </row>
    <row r="64" spans="1:19">
      <c r="A64" s="158" t="s">
        <v>205</v>
      </c>
    </row>
    <row r="65" spans="1:1">
      <c r="A65" t="s">
        <v>209</v>
      </c>
    </row>
  </sheetData>
  <mergeCells count="8">
    <mergeCell ref="A39:C39"/>
    <mergeCell ref="A40:C40"/>
    <mergeCell ref="A41:C41"/>
    <mergeCell ref="A34:C34"/>
    <mergeCell ref="A35:C35"/>
    <mergeCell ref="A36:C36"/>
    <mergeCell ref="A37:C37"/>
    <mergeCell ref="A38:C38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9C9E-9E11-EA40-8A11-7BA07C877AA2}">
  <dimension ref="A1:Y121"/>
  <sheetViews>
    <sheetView topLeftCell="A29" zoomScaleNormal="100" workbookViewId="0">
      <selection activeCell="A52" sqref="A52"/>
    </sheetView>
  </sheetViews>
  <sheetFormatPr baseColWidth="10" defaultRowHeight="16"/>
  <cols>
    <col min="1" max="1" width="15.1640625" customWidth="1"/>
    <col min="21" max="21" width="13.83203125" style="76" customWidth="1"/>
  </cols>
  <sheetData>
    <row r="1" spans="1:25">
      <c r="A1" s="3" t="s">
        <v>186</v>
      </c>
    </row>
    <row r="2" spans="1:25" ht="18">
      <c r="W2" s="96" t="s">
        <v>218</v>
      </c>
    </row>
    <row r="3" spans="1:25" ht="19">
      <c r="A3" s="11" t="s">
        <v>91</v>
      </c>
      <c r="B3" s="4" t="s">
        <v>85</v>
      </c>
      <c r="C3" s="4" t="s">
        <v>84</v>
      </c>
      <c r="D3" s="7" t="s">
        <v>101</v>
      </c>
      <c r="E3" s="7" t="s">
        <v>82</v>
      </c>
      <c r="F3" s="4" t="s">
        <v>102</v>
      </c>
      <c r="G3" s="4" t="s">
        <v>82</v>
      </c>
      <c r="H3" s="128" t="s">
        <v>103</v>
      </c>
      <c r="I3" s="95" t="s">
        <v>93</v>
      </c>
      <c r="J3" s="99" t="s">
        <v>104</v>
      </c>
      <c r="K3" s="99" t="s">
        <v>105</v>
      </c>
      <c r="L3" s="95" t="s">
        <v>94</v>
      </c>
      <c r="M3" s="95" t="s">
        <v>95</v>
      </c>
      <c r="N3" s="95" t="s">
        <v>96</v>
      </c>
      <c r="O3" s="99" t="s">
        <v>106</v>
      </c>
      <c r="P3" s="99" t="s">
        <v>107</v>
      </c>
      <c r="Q3" s="99" t="s">
        <v>108</v>
      </c>
      <c r="R3" s="99" t="s">
        <v>109</v>
      </c>
      <c r="S3" s="99" t="s">
        <v>97</v>
      </c>
      <c r="T3" s="129" t="s">
        <v>98</v>
      </c>
      <c r="U3" s="146" t="s">
        <v>213</v>
      </c>
      <c r="W3" s="128" t="s">
        <v>96</v>
      </c>
      <c r="X3" s="99" t="s">
        <v>212</v>
      </c>
      <c r="Y3" s="161" t="s">
        <v>214</v>
      </c>
    </row>
    <row r="4" spans="1:25">
      <c r="A4" s="27" t="s">
        <v>11</v>
      </c>
      <c r="B4" s="28" t="s">
        <v>10</v>
      </c>
      <c r="C4" s="28" t="s">
        <v>86</v>
      </c>
      <c r="D4" s="29">
        <v>4.6730231060475269</v>
      </c>
      <c r="E4" s="29">
        <v>0.24560000000000001</v>
      </c>
      <c r="F4" s="30">
        <v>0.25359999999999999</v>
      </c>
      <c r="G4" s="30">
        <v>0.15559999999999999</v>
      </c>
      <c r="H4" s="130" t="s">
        <v>100</v>
      </c>
      <c r="I4" s="111">
        <v>11.86</v>
      </c>
      <c r="J4" s="112">
        <v>0.1172</v>
      </c>
      <c r="K4" s="119" t="s">
        <v>100</v>
      </c>
      <c r="L4" s="112">
        <v>6.9099999999999995E-2</v>
      </c>
      <c r="M4" s="112">
        <v>0.15160000000000001</v>
      </c>
      <c r="N4" s="111">
        <v>23.39</v>
      </c>
      <c r="O4" s="111">
        <v>8.91</v>
      </c>
      <c r="P4" s="111">
        <v>50.98</v>
      </c>
      <c r="Q4" s="113">
        <v>0.36380000000000001</v>
      </c>
      <c r="R4" s="119" t="s">
        <v>100</v>
      </c>
      <c r="S4" s="113">
        <v>2.2200000000000001E-2</v>
      </c>
      <c r="T4" s="131">
        <f>SUM(H4:S4)</f>
        <v>95.863900000000001</v>
      </c>
      <c r="U4" s="147" t="s">
        <v>149</v>
      </c>
      <c r="V4" s="82"/>
      <c r="W4" s="162">
        <v>20.913683617300418</v>
      </c>
      <c r="X4" s="111">
        <v>2.7518819726491208</v>
      </c>
      <c r="Y4" s="163">
        <v>96.139465589949538</v>
      </c>
    </row>
    <row r="5" spans="1:25">
      <c r="A5" s="32" t="s">
        <v>13</v>
      </c>
      <c r="B5" s="33" t="s">
        <v>10</v>
      </c>
      <c r="C5" s="33" t="s">
        <v>86</v>
      </c>
      <c r="D5" s="34">
        <v>4.4632783829995004</v>
      </c>
      <c r="E5" s="34">
        <v>0.308</v>
      </c>
      <c r="F5" s="35">
        <v>3.5200000000000002E-2</v>
      </c>
      <c r="G5" s="35">
        <v>0.12540000000000001</v>
      </c>
      <c r="H5" s="132">
        <v>1.2E-2</v>
      </c>
      <c r="I5" s="100">
        <v>12.12</v>
      </c>
      <c r="J5" s="34">
        <v>0.13420000000000001</v>
      </c>
      <c r="K5" s="121" t="s">
        <v>100</v>
      </c>
      <c r="L5" s="34">
        <v>9.8100000000000007E-2</v>
      </c>
      <c r="M5" s="34">
        <v>0.1711</v>
      </c>
      <c r="N5" s="100">
        <v>24.38</v>
      </c>
      <c r="O5" s="100">
        <v>9.5</v>
      </c>
      <c r="P5" s="100">
        <v>52.07</v>
      </c>
      <c r="Q5" s="35">
        <v>0.3654</v>
      </c>
      <c r="R5" s="35">
        <v>2.76E-2</v>
      </c>
      <c r="S5" s="35">
        <v>2.8899999999999999E-2</v>
      </c>
      <c r="T5" s="133">
        <f t="shared" ref="T5:T44" si="0">SUM(H5:S5)</f>
        <v>98.907299999999992</v>
      </c>
      <c r="U5" s="148"/>
      <c r="W5" s="164">
        <v>21.573265024543993</v>
      </c>
      <c r="X5" s="100">
        <v>3.1190696935667717</v>
      </c>
      <c r="Y5" s="165">
        <v>99.219634718110768</v>
      </c>
    </row>
    <row r="6" spans="1:25">
      <c r="A6" s="32" t="s">
        <v>14</v>
      </c>
      <c r="B6" s="33" t="s">
        <v>10</v>
      </c>
      <c r="C6" s="33" t="s">
        <v>86</v>
      </c>
      <c r="D6" s="34">
        <v>4.4053835461960231</v>
      </c>
      <c r="E6" s="34">
        <v>0.3624</v>
      </c>
      <c r="F6" s="35">
        <v>0.15440000000000001</v>
      </c>
      <c r="G6" s="35">
        <v>9.2600000000000002E-2</v>
      </c>
      <c r="H6" s="132">
        <v>1.78E-2</v>
      </c>
      <c r="I6" s="100">
        <v>11.86</v>
      </c>
      <c r="J6" s="34">
        <v>0.1227</v>
      </c>
      <c r="K6" s="121" t="s">
        <v>100</v>
      </c>
      <c r="L6" s="34">
        <v>0.1082</v>
      </c>
      <c r="M6" s="34">
        <v>0.17699999999999999</v>
      </c>
      <c r="N6" s="100">
        <v>25.52</v>
      </c>
      <c r="O6" s="100">
        <v>8.39</v>
      </c>
      <c r="P6" s="100">
        <v>52.38</v>
      </c>
      <c r="Q6" s="33">
        <v>0.34699999999999998</v>
      </c>
      <c r="R6" s="35">
        <v>5.8999999999999999E-3</v>
      </c>
      <c r="S6" s="33">
        <v>1.4999999999999999E-2</v>
      </c>
      <c r="T6" s="133">
        <f t="shared" si="0"/>
        <v>98.943600000000004</v>
      </c>
      <c r="U6" s="148"/>
      <c r="W6" s="164">
        <v>21.991558626736186</v>
      </c>
      <c r="X6" s="100">
        <v>3.921087900750662</v>
      </c>
      <c r="Y6" s="165">
        <v>99.33624652748685</v>
      </c>
    </row>
    <row r="7" spans="1:25">
      <c r="A7" s="32" t="s">
        <v>15</v>
      </c>
      <c r="B7" s="33" t="s">
        <v>10</v>
      </c>
      <c r="C7" s="33" t="s">
        <v>86</v>
      </c>
      <c r="D7" s="34">
        <v>4.6164515797995573</v>
      </c>
      <c r="E7" s="34">
        <v>0.18959999999999999</v>
      </c>
      <c r="F7" s="35">
        <v>0.1628</v>
      </c>
      <c r="G7" s="35">
        <v>9.5000000000000001E-2</v>
      </c>
      <c r="H7" s="134" t="s">
        <v>115</v>
      </c>
      <c r="I7" s="101" t="s">
        <v>115</v>
      </c>
      <c r="J7" s="101" t="s">
        <v>115</v>
      </c>
      <c r="K7" s="101" t="s">
        <v>115</v>
      </c>
      <c r="L7" s="101" t="s">
        <v>115</v>
      </c>
      <c r="M7" s="101" t="s">
        <v>115</v>
      </c>
      <c r="N7" s="101" t="s">
        <v>115</v>
      </c>
      <c r="O7" s="101" t="s">
        <v>115</v>
      </c>
      <c r="P7" s="101" t="s">
        <v>115</v>
      </c>
      <c r="Q7" s="101" t="s">
        <v>115</v>
      </c>
      <c r="R7" s="101" t="s">
        <v>115</v>
      </c>
      <c r="S7" s="101" t="s">
        <v>115</v>
      </c>
      <c r="T7" s="135" t="s">
        <v>115</v>
      </c>
      <c r="U7" s="148"/>
      <c r="W7" s="166" t="s">
        <v>115</v>
      </c>
      <c r="X7" s="159" t="s">
        <v>115</v>
      </c>
      <c r="Y7" s="167" t="s">
        <v>115</v>
      </c>
    </row>
    <row r="8" spans="1:25">
      <c r="A8" s="32" t="s">
        <v>16</v>
      </c>
      <c r="B8" s="33" t="s">
        <v>10</v>
      </c>
      <c r="C8" s="33" t="s">
        <v>86</v>
      </c>
      <c r="D8" s="34">
        <v>4.3986842865087636</v>
      </c>
      <c r="E8" s="34">
        <v>0.26440000000000002</v>
      </c>
      <c r="F8" s="35">
        <v>0.24160000000000001</v>
      </c>
      <c r="G8" s="35">
        <v>0.122</v>
      </c>
      <c r="H8" s="136" t="s">
        <v>100</v>
      </c>
      <c r="I8" s="114">
        <v>11.172800000000001</v>
      </c>
      <c r="J8" s="109">
        <v>2.0935999999999999</v>
      </c>
      <c r="K8" s="109">
        <v>1.14E-2</v>
      </c>
      <c r="L8" s="109">
        <v>0.75519999999999998</v>
      </c>
      <c r="M8" s="120" t="s">
        <v>100</v>
      </c>
      <c r="N8" s="114">
        <v>24.354500000000002</v>
      </c>
      <c r="O8" s="114">
        <v>9.9036000000000008</v>
      </c>
      <c r="P8" s="114">
        <v>50.293700000000001</v>
      </c>
      <c r="Q8" s="115">
        <v>0.4239</v>
      </c>
      <c r="R8" s="120" t="s">
        <v>100</v>
      </c>
      <c r="S8" s="120" t="s">
        <v>100</v>
      </c>
      <c r="T8" s="137">
        <f t="shared" si="0"/>
        <v>99.008700000000005</v>
      </c>
      <c r="U8" s="148" t="s">
        <v>184</v>
      </c>
      <c r="W8" s="168" t="s">
        <v>115</v>
      </c>
      <c r="X8" s="114" t="s">
        <v>115</v>
      </c>
      <c r="Y8" s="169" t="s">
        <v>115</v>
      </c>
    </row>
    <row r="9" spans="1:25">
      <c r="A9" s="32" t="s">
        <v>17</v>
      </c>
      <c r="B9" s="33" t="s">
        <v>10</v>
      </c>
      <c r="C9" s="33" t="s">
        <v>86</v>
      </c>
      <c r="D9" s="34">
        <v>4.3890902849813305</v>
      </c>
      <c r="E9" s="34">
        <v>0.31919999999999998</v>
      </c>
      <c r="F9" s="35">
        <v>4.8000000000000001E-2</v>
      </c>
      <c r="G9" s="35">
        <v>0.1082</v>
      </c>
      <c r="H9" s="136" t="s">
        <v>100</v>
      </c>
      <c r="I9" s="114">
        <v>12.0014</v>
      </c>
      <c r="J9" s="109">
        <v>9.3299999999999994E-2</v>
      </c>
      <c r="K9" s="120" t="s">
        <v>100</v>
      </c>
      <c r="L9" s="109">
        <v>2.12E-2</v>
      </c>
      <c r="M9" s="120" t="s">
        <v>100</v>
      </c>
      <c r="N9" s="114">
        <v>23.9953</v>
      </c>
      <c r="O9" s="114">
        <v>9.9261999999999997</v>
      </c>
      <c r="P9" s="114">
        <v>50.918700000000001</v>
      </c>
      <c r="Q9" s="115">
        <v>0.36020000000000002</v>
      </c>
      <c r="R9" s="120" t="s">
        <v>100</v>
      </c>
      <c r="S9" s="120" t="s">
        <v>100</v>
      </c>
      <c r="T9" s="137">
        <f t="shared" si="0"/>
        <v>97.316299999999998</v>
      </c>
      <c r="U9" s="148" t="s">
        <v>149</v>
      </c>
      <c r="W9" s="168">
        <v>21.353966409283533</v>
      </c>
      <c r="X9" s="114">
        <v>2.9352623690682194</v>
      </c>
      <c r="Y9" s="169">
        <v>97.610228778351754</v>
      </c>
    </row>
    <row r="10" spans="1:25">
      <c r="A10" s="32" t="s">
        <v>18</v>
      </c>
      <c r="B10" s="33" t="s">
        <v>10</v>
      </c>
      <c r="C10" s="33" t="s">
        <v>86</v>
      </c>
      <c r="D10" s="34">
        <v>4.3029096850538684</v>
      </c>
      <c r="E10" s="34">
        <v>0.34920000000000001</v>
      </c>
      <c r="F10" s="35">
        <v>0.1216</v>
      </c>
      <c r="G10" s="35">
        <v>0.1648</v>
      </c>
      <c r="H10" s="138">
        <v>4.1999999999999997E-3</v>
      </c>
      <c r="I10" s="114">
        <v>12.27</v>
      </c>
      <c r="J10" s="109">
        <v>2.89</v>
      </c>
      <c r="K10" s="120" t="s">
        <v>100</v>
      </c>
      <c r="L10" s="109">
        <v>1.0653999999999999</v>
      </c>
      <c r="M10" s="109">
        <v>0.15629999999999999</v>
      </c>
      <c r="N10" s="114">
        <v>22.67</v>
      </c>
      <c r="O10" s="114">
        <v>9.82</v>
      </c>
      <c r="P10" s="114">
        <v>51.05</v>
      </c>
      <c r="Q10" s="115">
        <v>0.3644</v>
      </c>
      <c r="R10" s="115">
        <v>4.65E-2</v>
      </c>
      <c r="S10" s="115">
        <v>2.9499999999999998E-2</v>
      </c>
      <c r="T10" s="137">
        <f t="shared" si="0"/>
        <v>100.36630000000001</v>
      </c>
      <c r="U10" s="148" t="s">
        <v>184</v>
      </c>
      <c r="W10" s="168" t="s">
        <v>115</v>
      </c>
      <c r="X10" s="114" t="s">
        <v>115</v>
      </c>
      <c r="Y10" s="169" t="s">
        <v>115</v>
      </c>
    </row>
    <row r="11" spans="1:25">
      <c r="A11" s="32" t="s">
        <v>11</v>
      </c>
      <c r="B11" s="33" t="s">
        <v>19</v>
      </c>
      <c r="C11" s="33" t="s">
        <v>86</v>
      </c>
      <c r="D11" s="34">
        <v>3.8518261994450609</v>
      </c>
      <c r="E11" s="34">
        <v>0.218</v>
      </c>
      <c r="F11" s="35">
        <v>6.7799999999999999E-2</v>
      </c>
      <c r="G11" s="35">
        <v>0.14599999999999999</v>
      </c>
      <c r="H11" s="139">
        <v>2.3699999999999999E-2</v>
      </c>
      <c r="I11" s="103">
        <v>13.304399999999999</v>
      </c>
      <c r="J11" s="104">
        <v>0.16</v>
      </c>
      <c r="K11" s="104">
        <v>0.01</v>
      </c>
      <c r="L11" s="104">
        <v>0.04</v>
      </c>
      <c r="M11" s="123" t="s">
        <v>100</v>
      </c>
      <c r="N11" s="103">
        <v>22.3</v>
      </c>
      <c r="O11" s="103">
        <v>8.39</v>
      </c>
      <c r="P11" s="103">
        <v>55.67</v>
      </c>
      <c r="Q11" s="105">
        <v>0.24</v>
      </c>
      <c r="R11" s="121" t="s">
        <v>100</v>
      </c>
      <c r="S11" s="121" t="s">
        <v>100</v>
      </c>
      <c r="T11" s="133">
        <f t="shared" si="0"/>
        <v>100.13809999999999</v>
      </c>
      <c r="U11" s="149"/>
      <c r="V11" s="65"/>
      <c r="W11" s="170">
        <v>20.8181265609463</v>
      </c>
      <c r="X11" s="103">
        <v>1.6467769753369859</v>
      </c>
      <c r="Y11" s="171">
        <v>100.30300353628327</v>
      </c>
    </row>
    <row r="12" spans="1:25">
      <c r="A12" s="32" t="s">
        <v>13</v>
      </c>
      <c r="B12" s="33" t="s">
        <v>19</v>
      </c>
      <c r="C12" s="33" t="s">
        <v>86</v>
      </c>
      <c r="D12" s="34">
        <v>3.8706833748610507</v>
      </c>
      <c r="E12" s="34">
        <v>0.23400000000000001</v>
      </c>
      <c r="F12" s="35">
        <v>8.2799999999999999E-2</v>
      </c>
      <c r="G12" s="35">
        <v>0.13919999999999999</v>
      </c>
      <c r="H12" s="138">
        <v>2.18E-2</v>
      </c>
      <c r="I12" s="114">
        <v>13.11</v>
      </c>
      <c r="J12" s="109">
        <v>0.15010000000000001</v>
      </c>
      <c r="K12" s="120" t="s">
        <v>100</v>
      </c>
      <c r="L12" s="109">
        <v>1.9099999999999999E-2</v>
      </c>
      <c r="M12" s="109">
        <v>0.1308</v>
      </c>
      <c r="N12" s="114">
        <v>20.92</v>
      </c>
      <c r="O12" s="114">
        <v>8.01</v>
      </c>
      <c r="P12" s="114">
        <v>52.36</v>
      </c>
      <c r="Q12" s="115">
        <v>0.2767</v>
      </c>
      <c r="R12" s="115">
        <v>2.8E-3</v>
      </c>
      <c r="S12" s="115">
        <v>1.6E-2</v>
      </c>
      <c r="T12" s="137">
        <f t="shared" si="0"/>
        <v>95.017300000000006</v>
      </c>
      <c r="U12" s="148" t="s">
        <v>149</v>
      </c>
      <c r="W12" s="168">
        <v>18.894310492047399</v>
      </c>
      <c r="X12" s="114">
        <v>2.2511091385835607</v>
      </c>
      <c r="Y12" s="172">
        <v>95.242719630630958</v>
      </c>
    </row>
    <row r="13" spans="1:25">
      <c r="A13" s="32" t="s">
        <v>14</v>
      </c>
      <c r="B13" s="33" t="s">
        <v>19</v>
      </c>
      <c r="C13" s="33" t="s">
        <v>86</v>
      </c>
      <c r="D13" s="34">
        <v>3.8839164804161315</v>
      </c>
      <c r="E13" s="34">
        <v>0.22559999999999999</v>
      </c>
      <c r="F13" s="35">
        <v>0.1203</v>
      </c>
      <c r="G13" s="35">
        <v>0.1192</v>
      </c>
      <c r="H13" s="140" t="s">
        <v>100</v>
      </c>
      <c r="I13" s="114">
        <v>13.25</v>
      </c>
      <c r="J13" s="109">
        <v>0.13109999999999999</v>
      </c>
      <c r="K13" s="120" t="s">
        <v>100</v>
      </c>
      <c r="L13" s="109">
        <v>1.4500000000000001E-2</v>
      </c>
      <c r="M13" s="109">
        <v>0.15609999999999999</v>
      </c>
      <c r="N13" s="114">
        <v>20.64</v>
      </c>
      <c r="O13" s="114">
        <v>7.83</v>
      </c>
      <c r="P13" s="114">
        <v>52.39</v>
      </c>
      <c r="Q13" s="115">
        <v>0.27739999999999998</v>
      </c>
      <c r="R13" s="115">
        <v>0.15210000000000001</v>
      </c>
      <c r="S13" s="120" t="s">
        <v>100</v>
      </c>
      <c r="T13" s="137">
        <f t="shared" si="0"/>
        <v>94.841200000000001</v>
      </c>
      <c r="U13" s="148" t="s">
        <v>149</v>
      </c>
      <c r="W13" s="168">
        <v>18.643868331388006</v>
      </c>
      <c r="X13" s="114">
        <v>2.2182620897168968</v>
      </c>
      <c r="Y13" s="160">
        <v>95.063330421104908</v>
      </c>
    </row>
    <row r="14" spans="1:25">
      <c r="A14" s="32" t="s">
        <v>15</v>
      </c>
      <c r="B14" s="33" t="s">
        <v>19</v>
      </c>
      <c r="C14" s="33" t="s">
        <v>86</v>
      </c>
      <c r="D14" s="34">
        <v>3.8773826345483111</v>
      </c>
      <c r="E14" s="34">
        <v>0.2344</v>
      </c>
      <c r="F14" s="35">
        <v>0.1648</v>
      </c>
      <c r="G14" s="35">
        <v>0.15820000000000001</v>
      </c>
      <c r="H14" s="141" t="s">
        <v>100</v>
      </c>
      <c r="I14" s="103">
        <v>13.4253</v>
      </c>
      <c r="J14" s="104">
        <v>0.1278</v>
      </c>
      <c r="K14" s="121" t="s">
        <v>100</v>
      </c>
      <c r="L14" s="122" t="s">
        <v>100</v>
      </c>
      <c r="M14" s="122" t="s">
        <v>100</v>
      </c>
      <c r="N14" s="103">
        <v>21.882200000000001</v>
      </c>
      <c r="O14" s="103">
        <v>8.2264999999999997</v>
      </c>
      <c r="P14" s="103">
        <v>55.426600000000001</v>
      </c>
      <c r="Q14" s="102">
        <v>0.21410000000000001</v>
      </c>
      <c r="R14" s="121" t="s">
        <v>100</v>
      </c>
      <c r="S14" s="121" t="s">
        <v>100</v>
      </c>
      <c r="T14" s="133">
        <f t="shared" si="0"/>
        <v>99.302500000000009</v>
      </c>
      <c r="U14" s="148"/>
      <c r="W14" s="170">
        <v>20.438067810177433</v>
      </c>
      <c r="X14" s="103">
        <v>1.6048358630825084</v>
      </c>
      <c r="Y14" s="173">
        <v>99.46320367325994</v>
      </c>
    </row>
    <row r="15" spans="1:25">
      <c r="A15" s="32" t="s">
        <v>16</v>
      </c>
      <c r="B15" s="33" t="s">
        <v>19</v>
      </c>
      <c r="C15" s="33" t="s">
        <v>86</v>
      </c>
      <c r="D15" s="34">
        <v>3.8545555274657968</v>
      </c>
      <c r="E15" s="34">
        <v>0.2084</v>
      </c>
      <c r="F15" s="35">
        <v>0.14330000000000001</v>
      </c>
      <c r="G15" s="35">
        <v>0.1226</v>
      </c>
      <c r="H15" s="136" t="s">
        <v>100</v>
      </c>
      <c r="I15" s="114">
        <v>13.25</v>
      </c>
      <c r="J15" s="109">
        <v>0.153</v>
      </c>
      <c r="K15" s="110" t="s">
        <v>100</v>
      </c>
      <c r="L15" s="109">
        <v>1.6799999999999999E-2</v>
      </c>
      <c r="M15" s="109">
        <v>0.1681</v>
      </c>
      <c r="N15" s="114">
        <v>20.98</v>
      </c>
      <c r="O15" s="114">
        <v>7.77</v>
      </c>
      <c r="P15" s="114">
        <v>52.42</v>
      </c>
      <c r="Q15" s="115">
        <v>0.25819999999999999</v>
      </c>
      <c r="R15" s="115">
        <v>6.7000000000000002E-3</v>
      </c>
      <c r="S15" s="115">
        <v>2.1299999999999999E-2</v>
      </c>
      <c r="T15" s="137">
        <f t="shared" si="0"/>
        <v>95.0441</v>
      </c>
      <c r="U15" s="148" t="s">
        <v>149</v>
      </c>
      <c r="W15" s="168">
        <v>18.74056482228092</v>
      </c>
      <c r="X15" s="114">
        <v>2.4886405216780645</v>
      </c>
      <c r="Y15" s="169">
        <v>95.293305343958977</v>
      </c>
    </row>
    <row r="16" spans="1:25">
      <c r="A16" s="32" t="s">
        <v>17</v>
      </c>
      <c r="B16" s="33" t="s">
        <v>19</v>
      </c>
      <c r="C16" s="33" t="s">
        <v>86</v>
      </c>
      <c r="D16" s="34">
        <v>3.8658036671876155</v>
      </c>
      <c r="E16" s="34">
        <v>0.16039999999999999</v>
      </c>
      <c r="F16" s="35">
        <v>0.14360000000000001</v>
      </c>
      <c r="G16" s="35">
        <v>9.9000000000000005E-2</v>
      </c>
      <c r="H16" s="138">
        <v>2.0400000000000001E-2</v>
      </c>
      <c r="I16" s="114">
        <v>13.24</v>
      </c>
      <c r="J16" s="109">
        <v>0.1706</v>
      </c>
      <c r="K16" s="109">
        <v>1.15E-2</v>
      </c>
      <c r="L16" s="109">
        <v>2.5499999999999998E-2</v>
      </c>
      <c r="M16" s="109">
        <v>0.12429999999999999</v>
      </c>
      <c r="N16" s="114">
        <v>20.63</v>
      </c>
      <c r="O16" s="114">
        <v>7.81</v>
      </c>
      <c r="P16" s="114">
        <v>52.42</v>
      </c>
      <c r="Q16" s="115">
        <v>0.25559999999999999</v>
      </c>
      <c r="R16" s="115">
        <v>1.18E-2</v>
      </c>
      <c r="S16" s="115">
        <v>3.15E-2</v>
      </c>
      <c r="T16" s="137">
        <f t="shared" si="0"/>
        <v>94.751199999999997</v>
      </c>
      <c r="U16" s="148" t="s">
        <v>149</v>
      </c>
      <c r="W16" s="168">
        <v>18.580874263794009</v>
      </c>
      <c r="X16" s="114">
        <v>2.2771533607548404</v>
      </c>
      <c r="Y16" s="169">
        <v>94.979227624548841</v>
      </c>
    </row>
    <row r="17" spans="1:25">
      <c r="A17" s="32" t="s">
        <v>18</v>
      </c>
      <c r="B17" s="33" t="s">
        <v>19</v>
      </c>
      <c r="C17" s="33" t="s">
        <v>86</v>
      </c>
      <c r="D17" s="34">
        <v>3.8389239215288584</v>
      </c>
      <c r="E17" s="34">
        <v>0.19400000000000001</v>
      </c>
      <c r="F17" s="35">
        <v>0.21870000000000001</v>
      </c>
      <c r="G17" s="35">
        <v>0.14979999999999999</v>
      </c>
      <c r="H17" s="141" t="s">
        <v>100</v>
      </c>
      <c r="I17" s="103">
        <v>13.5222</v>
      </c>
      <c r="J17" s="104">
        <v>0.16750000000000001</v>
      </c>
      <c r="K17" s="121" t="s">
        <v>100</v>
      </c>
      <c r="L17" s="104">
        <v>4.9799999999999997E-2</v>
      </c>
      <c r="M17" s="122" t="s">
        <v>100</v>
      </c>
      <c r="N17" s="103">
        <v>21.700900000000001</v>
      </c>
      <c r="O17" s="103">
        <v>8.3689</v>
      </c>
      <c r="P17" s="103">
        <v>55.246499999999997</v>
      </c>
      <c r="Q17" s="102">
        <v>0.30399999999999999</v>
      </c>
      <c r="R17" s="121" t="s">
        <v>100</v>
      </c>
      <c r="S17" s="121" t="s">
        <v>100</v>
      </c>
      <c r="T17" s="133">
        <f t="shared" si="0"/>
        <v>99.359799999999993</v>
      </c>
      <c r="U17" s="148"/>
      <c r="W17" s="170">
        <v>20.351297633787492</v>
      </c>
      <c r="X17" s="103">
        <v>1.4997867186001532</v>
      </c>
      <c r="Y17" s="171">
        <v>99.509984352387647</v>
      </c>
    </row>
    <row r="18" spans="1:25">
      <c r="A18" s="32" t="s">
        <v>20</v>
      </c>
      <c r="B18" s="33" t="s">
        <v>19</v>
      </c>
      <c r="C18" s="33" t="s">
        <v>86</v>
      </c>
      <c r="D18" s="34">
        <v>3.8553825965629893</v>
      </c>
      <c r="E18" s="34">
        <v>0.1784</v>
      </c>
      <c r="F18" s="35">
        <v>0.23200000000000001</v>
      </c>
      <c r="G18" s="35">
        <v>0.12820000000000001</v>
      </c>
      <c r="H18" s="139">
        <v>3.2399999999999998E-2</v>
      </c>
      <c r="I18" s="103">
        <v>13.5388</v>
      </c>
      <c r="J18" s="104">
        <v>0.1716</v>
      </c>
      <c r="K18" s="121" t="s">
        <v>100</v>
      </c>
      <c r="L18" s="104">
        <v>3.5499999999999997E-2</v>
      </c>
      <c r="M18" s="122" t="s">
        <v>100</v>
      </c>
      <c r="N18" s="103">
        <v>22.3047</v>
      </c>
      <c r="O18" s="103">
        <v>8.3367000000000004</v>
      </c>
      <c r="P18" s="103">
        <v>55.523400000000002</v>
      </c>
      <c r="Q18" s="102">
        <v>0.23710000000000001</v>
      </c>
      <c r="R18" s="121" t="s">
        <v>100</v>
      </c>
      <c r="S18" s="121" t="s">
        <v>100</v>
      </c>
      <c r="T18" s="133">
        <f t="shared" si="0"/>
        <v>100.1802</v>
      </c>
      <c r="U18" s="148"/>
      <c r="W18" s="170">
        <v>20.466146117926407</v>
      </c>
      <c r="X18" s="103">
        <v>2.0431489769117199</v>
      </c>
      <c r="Y18" s="171">
        <v>100.38479509483813</v>
      </c>
    </row>
    <row r="19" spans="1:25">
      <c r="A19" s="32" t="s">
        <v>21</v>
      </c>
      <c r="B19" s="33" t="s">
        <v>19</v>
      </c>
      <c r="C19" s="33" t="s">
        <v>86</v>
      </c>
      <c r="D19" s="34">
        <v>4.3643609189752741</v>
      </c>
      <c r="E19" s="34">
        <v>0.23719999999999999</v>
      </c>
      <c r="F19" s="35">
        <v>0.1797</v>
      </c>
      <c r="G19" s="35">
        <v>0.21740000000000001</v>
      </c>
      <c r="H19" s="139">
        <v>2.4299999999999999E-2</v>
      </c>
      <c r="I19" s="103">
        <v>12.2233</v>
      </c>
      <c r="J19" s="104">
        <v>9.74E-2</v>
      </c>
      <c r="K19" s="104">
        <v>9.1000000000000004E-3</v>
      </c>
      <c r="L19" s="104">
        <v>8.1100000000000005E-2</v>
      </c>
      <c r="M19" s="122" t="s">
        <v>100</v>
      </c>
      <c r="N19" s="103">
        <v>24.2441</v>
      </c>
      <c r="O19" s="103">
        <v>10.055199999999999</v>
      </c>
      <c r="P19" s="103">
        <v>52.796900000000001</v>
      </c>
      <c r="Q19" s="102">
        <v>0.33729999999999999</v>
      </c>
      <c r="R19" s="121" t="s">
        <v>100</v>
      </c>
      <c r="S19" s="121" t="s">
        <v>100</v>
      </c>
      <c r="T19" s="133">
        <f t="shared" si="0"/>
        <v>99.86869999999999</v>
      </c>
      <c r="U19" s="148"/>
      <c r="W19" s="170">
        <v>21.907294572103368</v>
      </c>
      <c r="X19" s="103">
        <v>2.5968461766613826</v>
      </c>
      <c r="Y19" s="171">
        <v>100.12874074876476</v>
      </c>
    </row>
    <row r="20" spans="1:25">
      <c r="A20" s="32" t="s">
        <v>22</v>
      </c>
      <c r="B20" s="33" t="s">
        <v>19</v>
      </c>
      <c r="C20" s="33" t="s">
        <v>86</v>
      </c>
      <c r="D20" s="34">
        <v>4.4221730488690314</v>
      </c>
      <c r="E20" s="34">
        <v>0.22120000000000001</v>
      </c>
      <c r="F20" s="35">
        <v>9.8799999999999999E-2</v>
      </c>
      <c r="G20" s="35">
        <v>0.16200000000000001</v>
      </c>
      <c r="H20" s="141" t="s">
        <v>100</v>
      </c>
      <c r="I20" s="103">
        <v>11.809100000000001</v>
      </c>
      <c r="J20" s="104">
        <v>0.1431</v>
      </c>
      <c r="K20" s="121" t="s">
        <v>100</v>
      </c>
      <c r="L20" s="104">
        <v>4.2299999999999997E-2</v>
      </c>
      <c r="M20" s="122" t="s">
        <v>100</v>
      </c>
      <c r="N20" s="103">
        <v>23.997599999999998</v>
      </c>
      <c r="O20" s="103">
        <v>9.9023000000000003</v>
      </c>
      <c r="P20" s="103">
        <v>52.393900000000002</v>
      </c>
      <c r="Q20" s="102">
        <v>0.30430000000000001</v>
      </c>
      <c r="R20" s="121" t="s">
        <v>100</v>
      </c>
      <c r="S20" s="121" t="s">
        <v>100</v>
      </c>
      <c r="T20" s="133">
        <f t="shared" si="0"/>
        <v>98.592600000000004</v>
      </c>
      <c r="U20" s="148"/>
      <c r="V20" s="80"/>
      <c r="W20" s="170">
        <v>22.2632443279558</v>
      </c>
      <c r="X20" s="103">
        <v>1.9273555436632557</v>
      </c>
      <c r="Y20" s="171">
        <v>98.785599871619056</v>
      </c>
    </row>
    <row r="21" spans="1:25">
      <c r="A21" s="32" t="s">
        <v>23</v>
      </c>
      <c r="B21" s="33" t="s">
        <v>19</v>
      </c>
      <c r="C21" s="33" t="s">
        <v>86</v>
      </c>
      <c r="D21" s="34">
        <v>3.8757284963539256</v>
      </c>
      <c r="E21" s="34">
        <v>0.2024</v>
      </c>
      <c r="F21" s="35">
        <v>0.215</v>
      </c>
      <c r="G21" s="35">
        <v>9.9400000000000002E-2</v>
      </c>
      <c r="H21" s="138">
        <v>2.18E-2</v>
      </c>
      <c r="I21" s="114">
        <v>13.19</v>
      </c>
      <c r="J21" s="109">
        <v>0.14280000000000001</v>
      </c>
      <c r="K21" s="109">
        <v>6.7999999999999996E-3</v>
      </c>
      <c r="L21" s="109">
        <v>7.1000000000000004E-3</v>
      </c>
      <c r="M21" s="109">
        <v>0.16869999999999999</v>
      </c>
      <c r="N21" s="114">
        <v>20.62</v>
      </c>
      <c r="O21" s="114">
        <v>7.78</v>
      </c>
      <c r="P21" s="114">
        <v>52.39</v>
      </c>
      <c r="Q21" s="115">
        <v>0.24970000000000001</v>
      </c>
      <c r="R21" s="120" t="s">
        <v>100</v>
      </c>
      <c r="S21" s="120" t="s">
        <v>100</v>
      </c>
      <c r="T21" s="137">
        <f t="shared" si="0"/>
        <v>94.576900000000009</v>
      </c>
      <c r="U21" s="148" t="s">
        <v>149</v>
      </c>
      <c r="V21" s="79"/>
      <c r="W21" s="168">
        <v>18.574473444035309</v>
      </c>
      <c r="X21" s="114">
        <v>2.2731536621333124</v>
      </c>
      <c r="Y21" s="169">
        <v>94.804527106168621</v>
      </c>
    </row>
    <row r="22" spans="1:25">
      <c r="A22" s="32" t="s">
        <v>24</v>
      </c>
      <c r="B22" s="33" t="s">
        <v>19</v>
      </c>
      <c r="C22" s="33" t="s">
        <v>86</v>
      </c>
      <c r="D22" s="34">
        <v>3.8636532875349148</v>
      </c>
      <c r="E22" s="34">
        <v>0.2268</v>
      </c>
      <c r="F22" s="35">
        <v>0.1288</v>
      </c>
      <c r="G22" s="35">
        <v>0.11459999999999999</v>
      </c>
      <c r="H22" s="138">
        <v>9.9000000000000008E-3</v>
      </c>
      <c r="I22" s="114">
        <v>13.22</v>
      </c>
      <c r="J22" s="109">
        <v>0.1527</v>
      </c>
      <c r="K22" s="109">
        <v>7.7000000000000002E-3</v>
      </c>
      <c r="L22" s="109">
        <v>4.4000000000000003E-3</v>
      </c>
      <c r="M22" s="109">
        <v>0.14249999999999999</v>
      </c>
      <c r="N22" s="114">
        <v>20.68</v>
      </c>
      <c r="O22" s="114">
        <v>7.78</v>
      </c>
      <c r="P22" s="114">
        <v>52.57</v>
      </c>
      <c r="Q22" s="115">
        <v>0.2676</v>
      </c>
      <c r="R22" s="120" t="s">
        <v>100</v>
      </c>
      <c r="S22" s="115">
        <v>2.6200000000000001E-2</v>
      </c>
      <c r="T22" s="137">
        <f t="shared" si="0"/>
        <v>94.861000000000004</v>
      </c>
      <c r="U22" s="148" t="s">
        <v>149</v>
      </c>
      <c r="W22" s="168">
        <v>18.727545085477846</v>
      </c>
      <c r="X22" s="114">
        <v>2.1697249669795209</v>
      </c>
      <c r="Y22" s="169">
        <v>95.078270052457384</v>
      </c>
    </row>
    <row r="23" spans="1:25">
      <c r="A23" s="32" t="s">
        <v>25</v>
      </c>
      <c r="B23" s="33" t="s">
        <v>19</v>
      </c>
      <c r="C23" s="33" t="s">
        <v>86</v>
      </c>
      <c r="D23" s="34">
        <v>3.8714277370485246</v>
      </c>
      <c r="E23" s="34">
        <v>0.2288</v>
      </c>
      <c r="F23" s="35">
        <v>0.14829999999999999</v>
      </c>
      <c r="G23" s="35">
        <v>0.1192</v>
      </c>
      <c r="H23" s="139">
        <v>2.9899999999999999E-2</v>
      </c>
      <c r="I23" s="103">
        <v>13.469200000000001</v>
      </c>
      <c r="J23" s="104">
        <v>0.1946</v>
      </c>
      <c r="K23" s="121" t="s">
        <v>100</v>
      </c>
      <c r="L23" s="104">
        <v>1.0699999999999999E-2</v>
      </c>
      <c r="M23" s="122" t="s">
        <v>100</v>
      </c>
      <c r="N23" s="103">
        <v>22.2559</v>
      </c>
      <c r="O23" s="103">
        <v>8.4446999999999992</v>
      </c>
      <c r="P23" s="103">
        <v>55.203299999999999</v>
      </c>
      <c r="Q23" s="102">
        <v>0.2576</v>
      </c>
      <c r="R23" s="121" t="s">
        <v>100</v>
      </c>
      <c r="S23" s="121" t="s">
        <v>100</v>
      </c>
      <c r="T23" s="133">
        <f t="shared" si="0"/>
        <v>99.865899999999996</v>
      </c>
      <c r="U23" s="148"/>
      <c r="V23" s="79"/>
      <c r="W23" s="170">
        <v>20.508307378140248</v>
      </c>
      <c r="X23" s="103">
        <v>1.9420655071496582</v>
      </c>
      <c r="Y23" s="171">
        <v>100.06037288528989</v>
      </c>
    </row>
    <row r="24" spans="1:25">
      <c r="A24" s="32" t="s">
        <v>26</v>
      </c>
      <c r="B24" s="33" t="s">
        <v>19</v>
      </c>
      <c r="C24" s="33" t="s">
        <v>86</v>
      </c>
      <c r="D24" s="34">
        <v>3.8634878737154756</v>
      </c>
      <c r="E24" s="34">
        <v>0.2036</v>
      </c>
      <c r="F24" s="35">
        <v>5.2699999999999997E-2</v>
      </c>
      <c r="G24" s="35">
        <v>0.1196</v>
      </c>
      <c r="H24" s="138">
        <v>2.75E-2</v>
      </c>
      <c r="I24" s="114">
        <v>13.27</v>
      </c>
      <c r="J24" s="109">
        <v>0.12920000000000001</v>
      </c>
      <c r="K24" s="109">
        <v>5.8999999999999999E-3</v>
      </c>
      <c r="L24" s="109">
        <v>5.0000000000000001E-3</v>
      </c>
      <c r="M24" s="109">
        <v>0.1424</v>
      </c>
      <c r="N24" s="114">
        <v>20.66</v>
      </c>
      <c r="O24" s="114">
        <v>7.75</v>
      </c>
      <c r="P24" s="114">
        <v>52.69</v>
      </c>
      <c r="Q24" s="115">
        <v>0.26729999999999998</v>
      </c>
      <c r="R24" s="120" t="s">
        <v>100</v>
      </c>
      <c r="S24" s="120" t="s">
        <v>100</v>
      </c>
      <c r="T24" s="137">
        <f t="shared" si="0"/>
        <v>94.947300000000013</v>
      </c>
      <c r="U24" s="148" t="s">
        <v>149</v>
      </c>
      <c r="V24" s="79"/>
      <c r="W24" s="168">
        <v>18.6234868561932</v>
      </c>
      <c r="X24" s="114">
        <v>2.2631372334561712</v>
      </c>
      <c r="Y24" s="169">
        <v>95.173924089649375</v>
      </c>
    </row>
    <row r="25" spans="1:25">
      <c r="A25" s="32" t="s">
        <v>27</v>
      </c>
      <c r="B25" s="33" t="s">
        <v>19</v>
      </c>
      <c r="C25" s="33" t="s">
        <v>86</v>
      </c>
      <c r="D25" s="34">
        <v>4.2383155885631316</v>
      </c>
      <c r="E25" s="34">
        <v>0.222</v>
      </c>
      <c r="F25" s="35">
        <v>0.18329999999999999</v>
      </c>
      <c r="G25" s="35">
        <v>0.12280000000000001</v>
      </c>
      <c r="H25" s="139">
        <v>2.0400000000000001E-2</v>
      </c>
      <c r="I25" s="103">
        <v>12.5045</v>
      </c>
      <c r="J25" s="104">
        <v>0.1182</v>
      </c>
      <c r="K25" s="121" t="s">
        <v>100</v>
      </c>
      <c r="L25" s="104">
        <v>9.1800000000000007E-2</v>
      </c>
      <c r="M25" s="122" t="s">
        <v>100</v>
      </c>
      <c r="N25" s="103">
        <v>23.335699999999999</v>
      </c>
      <c r="O25" s="103">
        <v>10.5633</v>
      </c>
      <c r="P25" s="103">
        <v>52.261899999999997</v>
      </c>
      <c r="Q25" s="102">
        <v>0.34279999999999999</v>
      </c>
      <c r="R25" s="121" t="s">
        <v>100</v>
      </c>
      <c r="S25" s="121" t="s">
        <v>100</v>
      </c>
      <c r="T25" s="133">
        <f t="shared" si="0"/>
        <v>99.238599999999991</v>
      </c>
      <c r="U25" s="148"/>
      <c r="W25" s="170">
        <v>21.247914972002313</v>
      </c>
      <c r="X25" s="103">
        <v>2.3201146757548918</v>
      </c>
      <c r="Y25" s="171">
        <v>99.470929647757202</v>
      </c>
    </row>
    <row r="26" spans="1:25">
      <c r="A26" s="32" t="s">
        <v>28</v>
      </c>
      <c r="B26" s="33" t="s">
        <v>19</v>
      </c>
      <c r="C26" s="33" t="s">
        <v>86</v>
      </c>
      <c r="D26" s="34">
        <v>4.3359924489415702</v>
      </c>
      <c r="E26" s="34">
        <v>0.1976</v>
      </c>
      <c r="F26" s="35">
        <v>0.1303</v>
      </c>
      <c r="G26" s="35">
        <v>9.9199999999999997E-2</v>
      </c>
      <c r="H26" s="139">
        <v>7.7000000000000002E-3</v>
      </c>
      <c r="I26" s="103">
        <v>12.020300000000001</v>
      </c>
      <c r="J26" s="104">
        <v>0.14330000000000001</v>
      </c>
      <c r="K26" s="104">
        <v>2.2700000000000001E-2</v>
      </c>
      <c r="L26" s="104">
        <v>0.10589999999999999</v>
      </c>
      <c r="M26" s="122" t="s">
        <v>100</v>
      </c>
      <c r="N26" s="103">
        <v>24.6069</v>
      </c>
      <c r="O26" s="103">
        <v>9.5601000000000003</v>
      </c>
      <c r="P26" s="103">
        <v>53.390900000000002</v>
      </c>
      <c r="Q26" s="102">
        <v>0.3387</v>
      </c>
      <c r="R26" s="121" t="s">
        <v>100</v>
      </c>
      <c r="S26" s="121" t="s">
        <v>100</v>
      </c>
      <c r="T26" s="133">
        <f t="shared" si="0"/>
        <v>100.1965</v>
      </c>
      <c r="U26" s="148"/>
      <c r="V26" s="79"/>
      <c r="W26" s="170">
        <v>22.475781817237959</v>
      </c>
      <c r="X26" s="103">
        <v>2.3682699632808211</v>
      </c>
      <c r="Y26" s="171">
        <v>100.43365178051879</v>
      </c>
    </row>
    <row r="27" spans="1:25">
      <c r="A27" s="32" t="s">
        <v>29</v>
      </c>
      <c r="B27" s="33" t="s">
        <v>19</v>
      </c>
      <c r="C27" s="33" t="s">
        <v>86</v>
      </c>
      <c r="D27" s="34">
        <v>4.2230975171747884</v>
      </c>
      <c r="E27" s="34">
        <v>0.1852</v>
      </c>
      <c r="F27" s="35">
        <v>0.25580000000000003</v>
      </c>
      <c r="G27" s="35">
        <v>0.114</v>
      </c>
      <c r="H27" s="141" t="s">
        <v>100</v>
      </c>
      <c r="I27" s="103">
        <v>12.4871</v>
      </c>
      <c r="J27" s="104">
        <v>0.12889999999999999</v>
      </c>
      <c r="K27" s="104">
        <v>9.1000000000000004E-3</v>
      </c>
      <c r="L27" s="104">
        <v>3.1800000000000002E-2</v>
      </c>
      <c r="M27" s="122" t="s">
        <v>100</v>
      </c>
      <c r="N27" s="103">
        <v>23.561299999999999</v>
      </c>
      <c r="O27" s="103">
        <v>9.4681999999999995</v>
      </c>
      <c r="P27" s="103">
        <v>53.2699</v>
      </c>
      <c r="Q27" s="102">
        <v>0.30769999999999997</v>
      </c>
      <c r="R27" s="121" t="s">
        <v>100</v>
      </c>
      <c r="S27" s="121" t="s">
        <v>100</v>
      </c>
      <c r="T27" s="133">
        <f t="shared" si="0"/>
        <v>99.263999999999996</v>
      </c>
      <c r="U27" s="148"/>
      <c r="V27" s="79"/>
      <c r="W27" s="170">
        <v>21.554227713791512</v>
      </c>
      <c r="X27" s="103">
        <v>2.2304201841121718</v>
      </c>
      <c r="Y27" s="171">
        <v>99.487347897903689</v>
      </c>
    </row>
    <row r="28" spans="1:25">
      <c r="A28" s="32" t="s">
        <v>30</v>
      </c>
      <c r="B28" s="33" t="s">
        <v>19</v>
      </c>
      <c r="C28" s="33" t="s">
        <v>86</v>
      </c>
      <c r="D28" s="34">
        <v>4.4172106342858761</v>
      </c>
      <c r="E28" s="34">
        <v>0.22639999999999999</v>
      </c>
      <c r="F28" s="35">
        <v>0.10589999999999999</v>
      </c>
      <c r="G28" s="35">
        <v>0.14380000000000001</v>
      </c>
      <c r="H28" s="138">
        <v>3.3999999999999998E-3</v>
      </c>
      <c r="I28" s="114">
        <v>11.66</v>
      </c>
      <c r="J28" s="109">
        <v>0.1232</v>
      </c>
      <c r="K28" s="120" t="s">
        <v>100</v>
      </c>
      <c r="L28" s="109">
        <v>0.1084</v>
      </c>
      <c r="M28" s="109">
        <v>0.1303</v>
      </c>
      <c r="N28" s="114">
        <v>23.03</v>
      </c>
      <c r="O28" s="114">
        <v>8.5</v>
      </c>
      <c r="P28" s="114">
        <v>50.45</v>
      </c>
      <c r="Q28" s="115">
        <v>0.32929999999999998</v>
      </c>
      <c r="R28" s="115">
        <v>3.27E-2</v>
      </c>
      <c r="S28" s="115">
        <v>1.7299999999999999E-2</v>
      </c>
      <c r="T28" s="137">
        <f t="shared" si="0"/>
        <v>94.38460000000002</v>
      </c>
      <c r="U28" s="148" t="s">
        <v>149</v>
      </c>
      <c r="V28" s="79"/>
      <c r="W28" s="168">
        <v>20.592112269711713</v>
      </c>
      <c r="X28" s="114">
        <v>2.7091769626824389</v>
      </c>
      <c r="Y28" s="169">
        <v>94.655889232394173</v>
      </c>
    </row>
    <row r="29" spans="1:25">
      <c r="A29" s="32" t="s">
        <v>31</v>
      </c>
      <c r="B29" s="33" t="s">
        <v>19</v>
      </c>
      <c r="C29" s="33" t="s">
        <v>86</v>
      </c>
      <c r="D29" s="34">
        <v>4.5059551484146354</v>
      </c>
      <c r="E29" s="34">
        <v>0.2868</v>
      </c>
      <c r="F29" s="35">
        <v>0.1825</v>
      </c>
      <c r="G29" s="35">
        <v>0.1226</v>
      </c>
      <c r="H29" s="138">
        <v>5.2299999999999999E-2</v>
      </c>
      <c r="I29" s="114">
        <v>9.6951999999999998</v>
      </c>
      <c r="J29" s="109">
        <v>5.4592000000000001</v>
      </c>
      <c r="K29" s="120" t="s">
        <v>100</v>
      </c>
      <c r="L29" s="109">
        <v>1.4881</v>
      </c>
      <c r="M29" s="109" t="s">
        <v>100</v>
      </c>
      <c r="N29" s="114">
        <v>25.643599999999999</v>
      </c>
      <c r="O29" s="114">
        <v>10.035600000000001</v>
      </c>
      <c r="P29" s="114">
        <v>46.898400000000002</v>
      </c>
      <c r="Q29" s="115">
        <v>0.7591</v>
      </c>
      <c r="R29" s="120" t="s">
        <v>100</v>
      </c>
      <c r="S29" s="120" t="s">
        <v>100</v>
      </c>
      <c r="T29" s="137">
        <f t="shared" si="0"/>
        <v>100.03150000000001</v>
      </c>
      <c r="U29" s="148" t="s">
        <v>184</v>
      </c>
      <c r="W29" s="168" t="s">
        <v>115</v>
      </c>
      <c r="X29" s="114" t="s">
        <v>115</v>
      </c>
      <c r="Y29" s="169" t="s">
        <v>115</v>
      </c>
    </row>
    <row r="30" spans="1:25">
      <c r="A30" s="32" t="s">
        <v>32</v>
      </c>
      <c r="B30" s="33" t="s">
        <v>19</v>
      </c>
      <c r="C30" s="33" t="s">
        <v>86</v>
      </c>
      <c r="D30" s="34">
        <v>4.3607218149476266</v>
      </c>
      <c r="E30" s="34">
        <v>0.21279999999999999</v>
      </c>
      <c r="F30" s="35">
        <v>0.20300000000000001</v>
      </c>
      <c r="G30" s="35">
        <v>0.1116</v>
      </c>
      <c r="H30" s="141" t="s">
        <v>100</v>
      </c>
      <c r="I30" s="103">
        <v>11.961</v>
      </c>
      <c r="J30" s="104">
        <v>9.7500000000000003E-2</v>
      </c>
      <c r="K30" s="104">
        <v>9.1000000000000004E-3</v>
      </c>
      <c r="L30" s="104">
        <v>8.1100000000000005E-2</v>
      </c>
      <c r="M30" s="122" t="s">
        <v>100</v>
      </c>
      <c r="N30" s="103">
        <v>23.929500000000001</v>
      </c>
      <c r="O30" s="103">
        <v>9.9588000000000001</v>
      </c>
      <c r="P30" s="103">
        <v>52.220199999999998</v>
      </c>
      <c r="Q30" s="102">
        <v>0.33250000000000002</v>
      </c>
      <c r="R30" s="121" t="s">
        <v>100</v>
      </c>
      <c r="S30" s="121" t="s">
        <v>100</v>
      </c>
      <c r="T30" s="133">
        <f t="shared" si="0"/>
        <v>98.589700000000008</v>
      </c>
      <c r="U30" s="148"/>
      <c r="V30" s="6"/>
      <c r="W30" s="170">
        <v>21.901053869339655</v>
      </c>
      <c r="X30" s="103">
        <v>2.2541725194939484</v>
      </c>
      <c r="Y30" s="171">
        <v>98.815426388833586</v>
      </c>
    </row>
    <row r="31" spans="1:25">
      <c r="A31" s="32" t="s">
        <v>11</v>
      </c>
      <c r="B31" s="33" t="s">
        <v>33</v>
      </c>
      <c r="C31" s="33" t="s">
        <v>86</v>
      </c>
      <c r="D31" s="34">
        <v>4.350052623593843</v>
      </c>
      <c r="E31" s="34">
        <v>0.25040000000000001</v>
      </c>
      <c r="F31" s="35">
        <v>0.23419999999999999</v>
      </c>
      <c r="G31" s="35">
        <v>0.12659999999999999</v>
      </c>
      <c r="H31" s="140" t="s">
        <v>100</v>
      </c>
      <c r="I31" s="114">
        <v>11.85</v>
      </c>
      <c r="J31" s="109">
        <v>0.1227</v>
      </c>
      <c r="K31" s="120" t="s">
        <v>100</v>
      </c>
      <c r="L31" s="109">
        <v>9.0700000000000003E-2</v>
      </c>
      <c r="M31" s="109">
        <v>0.16639999999999999</v>
      </c>
      <c r="N31" s="114">
        <v>24.59</v>
      </c>
      <c r="O31" s="114">
        <v>8.66</v>
      </c>
      <c r="P31" s="114">
        <v>50.86</v>
      </c>
      <c r="Q31" s="115">
        <v>0.35570000000000002</v>
      </c>
      <c r="R31" s="115">
        <v>1.24E-2</v>
      </c>
      <c r="S31" s="115">
        <v>1.9E-3</v>
      </c>
      <c r="T31" s="137">
        <f t="shared" si="0"/>
        <v>96.709800000000001</v>
      </c>
      <c r="U31" s="148" t="s">
        <v>149</v>
      </c>
      <c r="V31" s="79"/>
      <c r="W31" s="168">
        <v>21.174023184459788</v>
      </c>
      <c r="X31" s="114">
        <v>3.7961082369549835</v>
      </c>
      <c r="Y31" s="169">
        <v>97.089931421414775</v>
      </c>
    </row>
    <row r="32" spans="1:25">
      <c r="A32" s="32" t="s">
        <v>13</v>
      </c>
      <c r="B32" s="33" t="s">
        <v>33</v>
      </c>
      <c r="C32" s="33" t="s">
        <v>86</v>
      </c>
      <c r="D32" s="34">
        <v>4.3077893927273045</v>
      </c>
      <c r="E32" s="34">
        <v>0.24360000000000001</v>
      </c>
      <c r="F32" s="35">
        <v>0.16200000000000001</v>
      </c>
      <c r="G32" s="35">
        <v>0.1114</v>
      </c>
      <c r="H32" s="142" t="s">
        <v>115</v>
      </c>
      <c r="I32" s="106" t="s">
        <v>115</v>
      </c>
      <c r="J32" s="106" t="s">
        <v>115</v>
      </c>
      <c r="K32" s="106" t="s">
        <v>115</v>
      </c>
      <c r="L32" s="106" t="s">
        <v>115</v>
      </c>
      <c r="M32" s="106" t="s">
        <v>115</v>
      </c>
      <c r="N32" s="106" t="s">
        <v>115</v>
      </c>
      <c r="O32" s="106" t="s">
        <v>115</v>
      </c>
      <c r="P32" s="106" t="s">
        <v>115</v>
      </c>
      <c r="Q32" s="106" t="s">
        <v>115</v>
      </c>
      <c r="R32" s="106" t="s">
        <v>115</v>
      </c>
      <c r="S32" s="106" t="s">
        <v>115</v>
      </c>
      <c r="T32" s="143" t="s">
        <v>115</v>
      </c>
      <c r="U32" s="150"/>
      <c r="W32" s="142" t="s">
        <v>115</v>
      </c>
      <c r="X32" s="106" t="s">
        <v>115</v>
      </c>
      <c r="Y32" s="143" t="s">
        <v>115</v>
      </c>
    </row>
    <row r="33" spans="1:25">
      <c r="A33" s="32" t="s">
        <v>14</v>
      </c>
      <c r="B33" s="33" t="s">
        <v>33</v>
      </c>
      <c r="C33" s="33" t="s">
        <v>86</v>
      </c>
      <c r="D33" s="34">
        <v>4.325571378316944</v>
      </c>
      <c r="E33" s="34">
        <v>0.1764</v>
      </c>
      <c r="F33" s="35">
        <v>0.2016</v>
      </c>
      <c r="G33" s="35">
        <v>0.1094</v>
      </c>
      <c r="H33" s="140" t="s">
        <v>100</v>
      </c>
      <c r="I33" s="114">
        <v>11.61</v>
      </c>
      <c r="J33" s="109">
        <v>0.1235</v>
      </c>
      <c r="K33" s="120" t="s">
        <v>100</v>
      </c>
      <c r="L33" s="109">
        <v>7.0499999999999993E-2</v>
      </c>
      <c r="M33" s="109">
        <v>0.1978</v>
      </c>
      <c r="N33" s="114">
        <v>25.08</v>
      </c>
      <c r="O33" s="114">
        <v>7.42</v>
      </c>
      <c r="P33" s="114">
        <v>52.1</v>
      </c>
      <c r="Q33" s="115">
        <v>0.33629999999999999</v>
      </c>
      <c r="R33" s="120" t="s">
        <v>100</v>
      </c>
      <c r="S33" s="110">
        <v>1.4999999999999999E-2</v>
      </c>
      <c r="T33" s="137">
        <f t="shared" si="0"/>
        <v>96.953099999999992</v>
      </c>
      <c r="U33" s="148" t="s">
        <v>149</v>
      </c>
      <c r="V33" s="6"/>
      <c r="W33" s="168">
        <v>21.780082739581712</v>
      </c>
      <c r="X33" s="114">
        <v>3.6671335228493844</v>
      </c>
      <c r="Y33" s="169">
        <v>97.320316262431092</v>
      </c>
    </row>
    <row r="34" spans="1:25">
      <c r="A34" s="32" t="s">
        <v>15</v>
      </c>
      <c r="B34" s="33" t="s">
        <v>33</v>
      </c>
      <c r="C34" s="33" t="s">
        <v>86</v>
      </c>
      <c r="D34" s="34">
        <v>4.428210653278537</v>
      </c>
      <c r="E34" s="34">
        <v>0.16</v>
      </c>
      <c r="F34" s="35">
        <v>0.26590000000000003</v>
      </c>
      <c r="G34" s="35">
        <v>0.13400000000000001</v>
      </c>
      <c r="H34" s="138">
        <v>1.0800000000000001E-2</v>
      </c>
      <c r="I34" s="114">
        <v>11.85</v>
      </c>
      <c r="J34" s="109">
        <v>0.10440000000000001</v>
      </c>
      <c r="K34" s="120" t="s">
        <v>100</v>
      </c>
      <c r="L34" s="109">
        <v>6.7699999999999996E-2</v>
      </c>
      <c r="M34" s="109">
        <v>0.15110000000000001</v>
      </c>
      <c r="N34" s="114">
        <v>24.18</v>
      </c>
      <c r="O34" s="114">
        <v>8.81</v>
      </c>
      <c r="P34" s="114">
        <v>51</v>
      </c>
      <c r="Q34" s="115">
        <v>0.33139999999999997</v>
      </c>
      <c r="R34" s="120" t="s">
        <v>100</v>
      </c>
      <c r="S34" s="115">
        <v>2.3599999999999999E-2</v>
      </c>
      <c r="T34" s="137">
        <f t="shared" si="0"/>
        <v>96.529000000000011</v>
      </c>
      <c r="U34" s="148" t="s">
        <v>149</v>
      </c>
      <c r="V34" s="79"/>
      <c r="W34" s="168">
        <v>21.066429131885037</v>
      </c>
      <c r="X34" s="114">
        <v>3.4600504210170273</v>
      </c>
      <c r="Y34" s="169">
        <v>96.875479552902064</v>
      </c>
    </row>
    <row r="35" spans="1:25">
      <c r="A35" s="32" t="s">
        <v>16</v>
      </c>
      <c r="B35" s="33" t="s">
        <v>33</v>
      </c>
      <c r="C35" s="33" t="s">
        <v>86</v>
      </c>
      <c r="D35" s="34">
        <v>4.4498798636249814</v>
      </c>
      <c r="E35" s="34">
        <v>0.2324</v>
      </c>
      <c r="F35" s="35">
        <v>5.8500000000000003E-2</v>
      </c>
      <c r="G35" s="35">
        <v>0.12859999999999999</v>
      </c>
      <c r="H35" s="138">
        <v>1.5800000000000002E-2</v>
      </c>
      <c r="I35" s="114">
        <v>11.84</v>
      </c>
      <c r="J35" s="109">
        <v>0.114</v>
      </c>
      <c r="K35" s="120" t="s">
        <v>100</v>
      </c>
      <c r="L35" s="109">
        <v>7.3899999999999993E-2</v>
      </c>
      <c r="M35" s="109">
        <v>0.19769999999999999</v>
      </c>
      <c r="N35" s="114">
        <v>24.07</v>
      </c>
      <c r="O35" s="114">
        <v>8.6199999999999992</v>
      </c>
      <c r="P35" s="114">
        <v>51.06</v>
      </c>
      <c r="Q35" s="115">
        <v>0.33090000000000003</v>
      </c>
      <c r="R35" s="120" t="s">
        <v>100</v>
      </c>
      <c r="S35" s="120" t="s">
        <v>100</v>
      </c>
      <c r="T35" s="137">
        <f t="shared" si="0"/>
        <v>96.322299999999998</v>
      </c>
      <c r="U35" s="148" t="s">
        <v>149</v>
      </c>
      <c r="V35" s="79"/>
      <c r="W35" s="168">
        <v>20.983716768427865</v>
      </c>
      <c r="X35" s="114">
        <v>3.4297262041265508</v>
      </c>
      <c r="Y35" s="169">
        <v>96.665742972554412</v>
      </c>
    </row>
    <row r="36" spans="1:25">
      <c r="A36" s="32" t="s">
        <v>17</v>
      </c>
      <c r="B36" s="33" t="s">
        <v>33</v>
      </c>
      <c r="C36" s="33" t="s">
        <v>86</v>
      </c>
      <c r="D36" s="34">
        <v>4.2788419743255659</v>
      </c>
      <c r="E36" s="34">
        <v>0.23400000000000001</v>
      </c>
      <c r="F36" s="35">
        <v>0.12570000000000001</v>
      </c>
      <c r="G36" s="35">
        <v>0.12280000000000001</v>
      </c>
      <c r="H36" s="141" t="s">
        <v>100</v>
      </c>
      <c r="I36" s="107">
        <v>12.256</v>
      </c>
      <c r="J36" s="108">
        <v>8.2600000000000007E-2</v>
      </c>
      <c r="K36" s="121" t="s">
        <v>100</v>
      </c>
      <c r="L36" s="108">
        <v>4.9200000000000001E-2</v>
      </c>
      <c r="M36" s="122" t="s">
        <v>100</v>
      </c>
      <c r="N36" s="107">
        <v>24.036300000000001</v>
      </c>
      <c r="O36" s="107">
        <v>10.5869</v>
      </c>
      <c r="P36" s="107">
        <v>51.566600000000001</v>
      </c>
      <c r="Q36" s="105">
        <v>0.31909999999999999</v>
      </c>
      <c r="R36" s="121" t="s">
        <v>100</v>
      </c>
      <c r="S36" s="121" t="s">
        <v>100</v>
      </c>
      <c r="T36" s="133">
        <f t="shared" si="0"/>
        <v>98.89670000000001</v>
      </c>
      <c r="U36" s="148"/>
      <c r="W36" s="174">
        <v>21.487496023949387</v>
      </c>
      <c r="X36" s="107">
        <v>2.8324360176722219</v>
      </c>
      <c r="Y36" s="175">
        <v>99.180332041621611</v>
      </c>
    </row>
    <row r="37" spans="1:25">
      <c r="A37" s="32" t="s">
        <v>18</v>
      </c>
      <c r="B37" s="33" t="s">
        <v>33</v>
      </c>
      <c r="C37" s="33" t="s">
        <v>86</v>
      </c>
      <c r="D37" s="34">
        <v>4.3530300723437358</v>
      </c>
      <c r="E37" s="34">
        <v>0.41760000000000003</v>
      </c>
      <c r="F37" s="35">
        <v>0.11219999999999999</v>
      </c>
      <c r="G37" s="35">
        <v>0.11260000000000001</v>
      </c>
      <c r="H37" s="140" t="s">
        <v>100</v>
      </c>
      <c r="I37" s="114">
        <v>11.84</v>
      </c>
      <c r="J37" s="109">
        <v>0.14169999999999999</v>
      </c>
      <c r="K37" s="120" t="s">
        <v>100</v>
      </c>
      <c r="L37" s="109">
        <v>0.1109</v>
      </c>
      <c r="M37" s="109">
        <v>0.15640000000000001</v>
      </c>
      <c r="N37" s="114">
        <v>24.25</v>
      </c>
      <c r="O37" s="114">
        <v>7.91</v>
      </c>
      <c r="P37" s="114">
        <v>51.19</v>
      </c>
      <c r="Q37" s="115">
        <v>0.34370000000000001</v>
      </c>
      <c r="R37" s="115">
        <v>1.41E-2</v>
      </c>
      <c r="S37" s="115">
        <v>1.06E-2</v>
      </c>
      <c r="T37" s="137">
        <f t="shared" si="0"/>
        <v>95.967399999999998</v>
      </c>
      <c r="U37" s="148" t="s">
        <v>149</v>
      </c>
      <c r="V37" s="2"/>
      <c r="W37" s="168">
        <v>20.991100747145428</v>
      </c>
      <c r="X37" s="114">
        <v>3.6215510131356967</v>
      </c>
      <c r="Y37" s="169">
        <v>96.330051760281108</v>
      </c>
    </row>
    <row r="38" spans="1:25">
      <c r="A38" s="32" t="s">
        <v>34</v>
      </c>
      <c r="B38" s="33" t="s">
        <v>33</v>
      </c>
      <c r="C38" s="33" t="s">
        <v>86</v>
      </c>
      <c r="D38" s="34">
        <v>4.5352333944552514</v>
      </c>
      <c r="E38" s="34">
        <v>0.33160000000000001</v>
      </c>
      <c r="F38" s="35">
        <v>0.13800000000000001</v>
      </c>
      <c r="G38" s="35">
        <v>0.1154</v>
      </c>
      <c r="H38" s="141" t="s">
        <v>100</v>
      </c>
      <c r="I38" s="107">
        <v>11.756399999999999</v>
      </c>
      <c r="J38" s="108">
        <v>0.1176</v>
      </c>
      <c r="K38" s="121" t="s">
        <v>100</v>
      </c>
      <c r="L38" s="108">
        <v>7.0000000000000001E-3</v>
      </c>
      <c r="M38" s="122" t="s">
        <v>100</v>
      </c>
      <c r="N38" s="107">
        <v>24.687799999999999</v>
      </c>
      <c r="O38" s="107">
        <v>9.0812000000000008</v>
      </c>
      <c r="P38" s="107">
        <v>52.6539</v>
      </c>
      <c r="Q38" s="105">
        <v>0.37580000000000002</v>
      </c>
      <c r="R38" s="121" t="s">
        <v>100</v>
      </c>
      <c r="S38" s="121" t="s">
        <v>100</v>
      </c>
      <c r="T38" s="133">
        <f t="shared" si="0"/>
        <v>98.679699999999997</v>
      </c>
      <c r="U38" s="148"/>
      <c r="W38" s="174">
        <v>22.49455227808933</v>
      </c>
      <c r="X38" s="107">
        <v>2.4373133052166724</v>
      </c>
      <c r="Y38" s="175">
        <v>98.923765583305993</v>
      </c>
    </row>
    <row r="39" spans="1:25">
      <c r="A39" s="32" t="s">
        <v>20</v>
      </c>
      <c r="B39" s="33" t="s">
        <v>33</v>
      </c>
      <c r="C39" s="33" t="s">
        <v>86</v>
      </c>
      <c r="D39" s="34">
        <v>4.3415338118927593</v>
      </c>
      <c r="E39" s="34">
        <v>0.18</v>
      </c>
      <c r="F39" s="35">
        <v>0.21149999999999999</v>
      </c>
      <c r="G39" s="35">
        <v>0.12540000000000001</v>
      </c>
      <c r="H39" s="141" t="s">
        <v>100</v>
      </c>
      <c r="I39" s="103">
        <v>12.104799999999999</v>
      </c>
      <c r="J39" s="104">
        <v>0.13569999999999999</v>
      </c>
      <c r="K39" s="121" t="s">
        <v>100</v>
      </c>
      <c r="L39" s="104">
        <v>1.4E-2</v>
      </c>
      <c r="M39" s="122" t="s">
        <v>100</v>
      </c>
      <c r="N39" s="103">
        <v>24.5962</v>
      </c>
      <c r="O39" s="103">
        <v>10.3507</v>
      </c>
      <c r="P39" s="103">
        <v>51.466799999999999</v>
      </c>
      <c r="Q39" s="102">
        <v>0.36630000000000001</v>
      </c>
      <c r="R39" s="121" t="s">
        <v>100</v>
      </c>
      <c r="S39" s="127" t="s">
        <v>100</v>
      </c>
      <c r="T39" s="133">
        <f t="shared" si="0"/>
        <v>99.03449999999998</v>
      </c>
      <c r="U39" s="148"/>
      <c r="V39" s="6"/>
      <c r="W39" s="170">
        <v>21.903794354023592</v>
      </c>
      <c r="X39" s="103">
        <v>2.9920177453835595</v>
      </c>
      <c r="Y39" s="171">
        <v>99.33411209940715</v>
      </c>
    </row>
    <row r="40" spans="1:25">
      <c r="A40" s="32" t="s">
        <v>21</v>
      </c>
      <c r="B40" s="33" t="s">
        <v>33</v>
      </c>
      <c r="C40" s="33" t="s">
        <v>86</v>
      </c>
      <c r="D40" s="34">
        <v>4.4016617352586573</v>
      </c>
      <c r="E40" s="34">
        <v>0.22320000000000001</v>
      </c>
      <c r="F40" s="35">
        <v>0.2218</v>
      </c>
      <c r="G40" s="35">
        <v>0.1196</v>
      </c>
      <c r="H40" s="138">
        <v>9.7999999999999997E-3</v>
      </c>
      <c r="I40" s="114">
        <v>11.68</v>
      </c>
      <c r="J40" s="109">
        <v>0.13289999999999999</v>
      </c>
      <c r="K40" s="120" t="s">
        <v>100</v>
      </c>
      <c r="L40" s="109">
        <v>0.12239999999999999</v>
      </c>
      <c r="M40" s="109">
        <v>0.17030000000000001</v>
      </c>
      <c r="N40" s="114">
        <v>24.36</v>
      </c>
      <c r="O40" s="114">
        <v>8.18</v>
      </c>
      <c r="P40" s="114">
        <v>50.7</v>
      </c>
      <c r="Q40" s="115">
        <v>0.33550000000000002</v>
      </c>
      <c r="R40" s="120" t="s">
        <v>100</v>
      </c>
      <c r="S40" s="115">
        <v>7.7999999999999996E-3</v>
      </c>
      <c r="T40" s="137">
        <f t="shared" si="0"/>
        <v>95.698700000000002</v>
      </c>
      <c r="U40" s="148" t="s">
        <v>149</v>
      </c>
      <c r="V40" s="79"/>
      <c r="W40" s="168">
        <v>20.993596850616406</v>
      </c>
      <c r="X40" s="114">
        <v>3.7410179911497212</v>
      </c>
      <c r="Y40" s="169">
        <v>96.07331484176612</v>
      </c>
    </row>
    <row r="41" spans="1:25">
      <c r="A41" s="32" t="s">
        <v>22</v>
      </c>
      <c r="B41" s="33" t="s">
        <v>33</v>
      </c>
      <c r="C41" s="33" t="s">
        <v>86</v>
      </c>
      <c r="D41" s="34">
        <v>4.8036173164942273</v>
      </c>
      <c r="E41" s="34">
        <v>0.2432</v>
      </c>
      <c r="F41" s="35">
        <v>0.32950000000000002</v>
      </c>
      <c r="G41" s="35">
        <v>0.1278</v>
      </c>
      <c r="H41" s="140" t="s">
        <v>100</v>
      </c>
      <c r="I41" s="114">
        <v>11.07</v>
      </c>
      <c r="J41" s="109">
        <v>0.46600000000000003</v>
      </c>
      <c r="K41" s="120" t="s">
        <v>100</v>
      </c>
      <c r="L41" s="109">
        <v>0.35270000000000001</v>
      </c>
      <c r="M41" s="109">
        <v>0.1633</v>
      </c>
      <c r="N41" s="114">
        <v>24.28</v>
      </c>
      <c r="O41" s="114">
        <v>10.47</v>
      </c>
      <c r="P41" s="114">
        <v>48.67</v>
      </c>
      <c r="Q41" s="115">
        <v>0.35170000000000001</v>
      </c>
      <c r="R41" s="120" t="s">
        <v>100</v>
      </c>
      <c r="S41" s="115">
        <v>4.6699999999999998E-2</v>
      </c>
      <c r="T41" s="137">
        <f t="shared" si="0"/>
        <v>95.870400000000004</v>
      </c>
      <c r="U41" s="148" t="s">
        <v>149</v>
      </c>
      <c r="W41" s="168">
        <v>21.831128441177942</v>
      </c>
      <c r="X41" s="114">
        <v>2.7213830765473399</v>
      </c>
      <c r="Y41" s="169">
        <v>96.142911517725281</v>
      </c>
    </row>
    <row r="42" spans="1:25">
      <c r="A42" s="32" t="s">
        <v>25</v>
      </c>
      <c r="B42" s="33" t="s">
        <v>33</v>
      </c>
      <c r="C42" s="33" t="s">
        <v>86</v>
      </c>
      <c r="D42" s="34">
        <v>4.5453236374410002</v>
      </c>
      <c r="E42" s="34">
        <v>0.30719999999999997</v>
      </c>
      <c r="F42" s="35">
        <v>0.28999999999999998</v>
      </c>
      <c r="G42" s="35">
        <v>0.1128</v>
      </c>
      <c r="H42" s="141" t="s">
        <v>100</v>
      </c>
      <c r="I42" s="103">
        <v>12.279400000000001</v>
      </c>
      <c r="J42" s="104">
        <v>0.1275</v>
      </c>
      <c r="K42" s="104">
        <v>2.2499999999999999E-2</v>
      </c>
      <c r="L42" s="104">
        <v>8.0500000000000002E-2</v>
      </c>
      <c r="M42" s="122" t="s">
        <v>100</v>
      </c>
      <c r="N42" s="103">
        <v>23.829699999999999</v>
      </c>
      <c r="O42" s="103">
        <v>10.5022</v>
      </c>
      <c r="P42" s="103">
        <v>51.243600000000001</v>
      </c>
      <c r="Q42" s="102">
        <v>0.34989999999999999</v>
      </c>
      <c r="R42" s="121" t="s">
        <v>100</v>
      </c>
      <c r="S42" s="127" t="s">
        <v>100</v>
      </c>
      <c r="T42" s="133">
        <f t="shared" si="0"/>
        <v>98.435300000000012</v>
      </c>
      <c r="U42" s="148"/>
      <c r="V42" s="79"/>
      <c r="W42" s="170">
        <v>21.236941616581127</v>
      </c>
      <c r="X42" s="103">
        <v>2.8812816910684917</v>
      </c>
      <c r="Y42" s="171">
        <v>98.723823307649624</v>
      </c>
    </row>
    <row r="43" spans="1:25">
      <c r="A43" s="32" t="s">
        <v>26</v>
      </c>
      <c r="B43" s="33" t="s">
        <v>33</v>
      </c>
      <c r="C43" s="33" t="s">
        <v>86</v>
      </c>
      <c r="D43" s="34">
        <v>4.3043157025190961</v>
      </c>
      <c r="E43" s="34">
        <v>0.2288</v>
      </c>
      <c r="F43" s="35">
        <v>0.17549999999999999</v>
      </c>
      <c r="G43" s="35">
        <v>0.13020000000000001</v>
      </c>
      <c r="H43" s="138">
        <v>7.7000000000000002E-3</v>
      </c>
      <c r="I43" s="114">
        <v>11.8592</v>
      </c>
      <c r="J43" s="109">
        <v>0.46610000000000001</v>
      </c>
      <c r="K43" s="109">
        <v>3.15E-2</v>
      </c>
      <c r="L43" s="109">
        <v>7.6999999999999999E-2</v>
      </c>
      <c r="M43" s="125" t="s">
        <v>100</v>
      </c>
      <c r="N43" s="114">
        <v>24.520499999999998</v>
      </c>
      <c r="O43" s="114">
        <v>9.8373000000000008</v>
      </c>
      <c r="P43" s="114">
        <v>49.8767</v>
      </c>
      <c r="Q43" s="115">
        <v>0.36299999999999999</v>
      </c>
      <c r="R43" s="120" t="s">
        <v>100</v>
      </c>
      <c r="S43" s="120" t="s">
        <v>100</v>
      </c>
      <c r="T43" s="137">
        <f t="shared" si="0"/>
        <v>97.038999999999987</v>
      </c>
      <c r="U43" s="148" t="s">
        <v>149</v>
      </c>
      <c r="W43" s="168">
        <v>21.620672265818513</v>
      </c>
      <c r="X43" s="114">
        <v>3.2225218559441675</v>
      </c>
      <c r="Y43" s="169">
        <v>97.361694121762667</v>
      </c>
    </row>
    <row r="44" spans="1:25">
      <c r="A44" s="37" t="s">
        <v>27</v>
      </c>
      <c r="B44" s="38" t="s">
        <v>33</v>
      </c>
      <c r="C44" s="38" t="s">
        <v>86</v>
      </c>
      <c r="D44" s="39">
        <v>4.5923838690712548</v>
      </c>
      <c r="E44" s="39">
        <v>0.17960000000000001</v>
      </c>
      <c r="F44" s="40">
        <v>0.20150000000000001</v>
      </c>
      <c r="G44" s="40">
        <v>9.9599999999999994E-2</v>
      </c>
      <c r="H44" s="144">
        <v>3.56E-2</v>
      </c>
      <c r="I44" s="117">
        <v>11.814</v>
      </c>
      <c r="J44" s="118">
        <v>0.11940000000000001</v>
      </c>
      <c r="K44" s="124" t="s">
        <v>100</v>
      </c>
      <c r="L44" s="118">
        <v>0.11210000000000001</v>
      </c>
      <c r="M44" s="126" t="s">
        <v>100</v>
      </c>
      <c r="N44" s="117">
        <v>23.946000000000002</v>
      </c>
      <c r="O44" s="117">
        <v>9.6858000000000004</v>
      </c>
      <c r="P44" s="117">
        <v>51.419899999999998</v>
      </c>
      <c r="Q44" s="116">
        <v>0.30640000000000001</v>
      </c>
      <c r="R44" s="124" t="s">
        <v>100</v>
      </c>
      <c r="S44" s="124" t="s">
        <v>100</v>
      </c>
      <c r="T44" s="145">
        <f t="shared" si="0"/>
        <v>97.4392</v>
      </c>
      <c r="U44" s="151" t="s">
        <v>149</v>
      </c>
      <c r="V44" s="79"/>
      <c r="W44" s="176">
        <v>21.481873566021019</v>
      </c>
      <c r="X44" s="117">
        <v>2.7383355210058293</v>
      </c>
      <c r="Y44" s="177">
        <v>97.713409087026847</v>
      </c>
    </row>
    <row r="45" spans="1:25">
      <c r="A45" s="1"/>
      <c r="B45" s="6"/>
      <c r="C45" s="6"/>
      <c r="D45" s="2"/>
      <c r="E45" s="2"/>
      <c r="F45" s="8"/>
      <c r="G45" s="8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</row>
    <row r="46" spans="1:25">
      <c r="A46" s="9" t="s">
        <v>8</v>
      </c>
      <c r="B46" s="6"/>
      <c r="C46" s="6"/>
      <c r="D46" s="2"/>
      <c r="E46" s="2"/>
      <c r="F46" s="8"/>
      <c r="G46" s="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6"/>
      <c r="U46" s="6"/>
      <c r="V46" s="6"/>
    </row>
    <row r="47" spans="1:25">
      <c r="A47" s="9" t="s">
        <v>99</v>
      </c>
      <c r="B47" s="6"/>
      <c r="C47" s="6"/>
      <c r="D47" s="2"/>
      <c r="E47" s="2"/>
      <c r="F47" s="8"/>
      <c r="G47" s="8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79"/>
      <c r="U47" s="79"/>
      <c r="V47" s="79"/>
    </row>
    <row r="48" spans="1:25">
      <c r="A48" s="9"/>
      <c r="B48" s="62"/>
      <c r="C48" s="62"/>
      <c r="D48" s="64"/>
      <c r="E48" s="64"/>
      <c r="F48" s="63"/>
      <c r="G48" s="63"/>
      <c r="H48" s="62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8"/>
      <c r="V48" s="77"/>
    </row>
    <row r="49" spans="1:22" ht="19">
      <c r="A49" s="9" t="s">
        <v>215</v>
      </c>
      <c r="B49" s="62"/>
      <c r="C49" s="62"/>
      <c r="D49" s="64"/>
      <c r="E49" s="64"/>
      <c r="F49" s="63"/>
      <c r="G49" s="63"/>
      <c r="H49" s="69"/>
      <c r="J49" s="66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</row>
    <row r="50" spans="1:22" ht="19">
      <c r="A50" s="9" t="s">
        <v>216</v>
      </c>
      <c r="B50" s="77"/>
      <c r="C50" s="77"/>
      <c r="D50" s="77"/>
      <c r="E50" s="77"/>
      <c r="F50" s="77"/>
      <c r="G50" s="77"/>
      <c r="H50" s="62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8"/>
      <c r="V50" s="77"/>
    </row>
    <row r="51" spans="1:22">
      <c r="A51" s="9"/>
      <c r="B51" s="77"/>
      <c r="C51" s="77"/>
      <c r="D51" s="77"/>
      <c r="E51" s="77"/>
      <c r="F51" s="77"/>
      <c r="G51" s="77"/>
      <c r="H51" s="69"/>
      <c r="J51" s="66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  <row r="52" spans="1:22" ht="19">
      <c r="A52" s="9" t="s">
        <v>217</v>
      </c>
      <c r="H52" s="69"/>
    </row>
    <row r="53" spans="1:22">
      <c r="H53" s="62"/>
      <c r="I53" s="73"/>
      <c r="J53" s="62"/>
      <c r="K53" s="62"/>
      <c r="L53" s="65"/>
      <c r="M53" s="62"/>
      <c r="N53" s="62"/>
      <c r="O53" s="62"/>
      <c r="P53" s="62"/>
      <c r="Q53" s="62"/>
      <c r="R53" s="62"/>
      <c r="S53" s="65"/>
      <c r="T53" s="62"/>
      <c r="U53" s="62"/>
      <c r="V53" s="62"/>
    </row>
    <row r="54" spans="1:22">
      <c r="H54" s="69"/>
      <c r="I54" s="70"/>
      <c r="J54" s="66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</row>
    <row r="55" spans="1:22">
      <c r="H55" s="62"/>
      <c r="I55" s="73"/>
      <c r="J55" s="62"/>
      <c r="K55" s="62"/>
      <c r="L55" s="65"/>
      <c r="M55" s="62"/>
      <c r="N55" s="62"/>
      <c r="O55" s="62"/>
      <c r="P55" s="62"/>
      <c r="Q55" s="62"/>
      <c r="R55" s="62"/>
      <c r="S55" s="65"/>
      <c r="T55" s="62"/>
      <c r="U55" s="62"/>
      <c r="V55" s="62"/>
    </row>
    <row r="56" spans="1:22">
      <c r="H56" s="69"/>
      <c r="I56" s="70"/>
      <c r="J56" s="66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</row>
    <row r="57" spans="1:22">
      <c r="H57" s="69"/>
      <c r="I57" s="70"/>
    </row>
    <row r="58" spans="1:22">
      <c r="H58" s="62"/>
      <c r="I58" s="73"/>
      <c r="J58" s="62"/>
      <c r="K58" s="62"/>
      <c r="L58" s="65"/>
      <c r="M58" s="62"/>
      <c r="N58" s="62"/>
      <c r="O58" s="62"/>
      <c r="P58" s="62"/>
      <c r="Q58" s="62"/>
      <c r="R58" s="62"/>
      <c r="S58" s="65"/>
      <c r="T58" s="62"/>
      <c r="U58" s="62"/>
      <c r="V58" s="62"/>
    </row>
    <row r="59" spans="1:22">
      <c r="H59" s="69"/>
      <c r="I59" s="73"/>
      <c r="J59" s="66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</row>
    <row r="60" spans="1:22">
      <c r="H60" s="69"/>
      <c r="I60" s="70"/>
    </row>
    <row r="61" spans="1:22">
      <c r="H61" s="62"/>
      <c r="I61" s="73"/>
      <c r="J61" s="62"/>
      <c r="K61" s="62"/>
      <c r="L61" s="65"/>
      <c r="M61" s="62"/>
      <c r="N61" s="62"/>
      <c r="O61" s="62"/>
      <c r="P61" s="62"/>
      <c r="Q61" s="62"/>
      <c r="R61" s="62"/>
      <c r="S61" s="65"/>
      <c r="T61" s="62"/>
      <c r="U61" s="62"/>
      <c r="V61" s="62"/>
    </row>
    <row r="62" spans="1:22">
      <c r="H62" s="69"/>
      <c r="I62" s="70"/>
      <c r="J62" s="66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</row>
    <row r="63" spans="1:22">
      <c r="H63" s="69"/>
      <c r="I63" s="70"/>
    </row>
    <row r="64" spans="1:22">
      <c r="H64" s="62"/>
      <c r="I64" s="73"/>
      <c r="J64" s="62"/>
      <c r="K64" s="62"/>
      <c r="L64" s="65"/>
      <c r="M64" s="68"/>
      <c r="N64" s="62"/>
      <c r="O64" s="62"/>
      <c r="P64" s="62"/>
      <c r="Q64" s="62"/>
      <c r="R64" s="62"/>
      <c r="S64" s="65"/>
      <c r="T64" s="62"/>
      <c r="U64" s="62"/>
      <c r="V64" s="62"/>
    </row>
    <row r="65" spans="8:22">
      <c r="H65" s="69"/>
      <c r="I65" s="70"/>
      <c r="J65" s="66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</row>
    <row r="66" spans="8:22">
      <c r="H66" s="62"/>
      <c r="I66" s="73"/>
    </row>
    <row r="67" spans="8:22">
      <c r="H67" s="69"/>
      <c r="I67" s="70"/>
      <c r="J67" s="66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</row>
    <row r="68" spans="8:22">
      <c r="H68" s="62"/>
      <c r="I68" s="73"/>
    </row>
    <row r="69" spans="8:22">
      <c r="H69" s="69"/>
      <c r="I69" s="70"/>
      <c r="J69" s="66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</row>
    <row r="70" spans="8:22">
      <c r="H70" s="69"/>
      <c r="I70" s="70"/>
    </row>
    <row r="71" spans="8:22">
      <c r="H71" s="62"/>
      <c r="I71" s="73"/>
      <c r="J71" s="62"/>
      <c r="K71" s="62"/>
      <c r="L71" s="65"/>
      <c r="M71" s="62"/>
      <c r="N71" s="62"/>
      <c r="O71" s="62"/>
      <c r="P71" s="62"/>
      <c r="Q71" s="62"/>
      <c r="R71" s="62"/>
      <c r="S71" s="65"/>
      <c r="T71" s="62"/>
      <c r="U71" s="62"/>
      <c r="V71" s="62"/>
    </row>
    <row r="72" spans="8:22">
      <c r="H72" s="69"/>
      <c r="I72" s="70"/>
      <c r="J72" s="66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</row>
    <row r="73" spans="8:22">
      <c r="H73" s="62"/>
      <c r="I73" s="73"/>
    </row>
    <row r="74" spans="8:22">
      <c r="H74" s="69"/>
      <c r="I74" s="70"/>
      <c r="J74" s="66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</row>
    <row r="75" spans="8:22">
      <c r="H75" s="69"/>
      <c r="I75" s="70"/>
    </row>
    <row r="76" spans="8:22">
      <c r="H76" s="62"/>
      <c r="I76" s="73"/>
      <c r="J76" s="62"/>
      <c r="K76" s="62"/>
      <c r="L76" s="65"/>
      <c r="M76" s="62"/>
      <c r="N76" s="62"/>
      <c r="O76" s="62"/>
      <c r="P76" s="62"/>
      <c r="Q76" s="62"/>
      <c r="R76" s="62"/>
      <c r="S76" s="65"/>
      <c r="T76" s="62"/>
      <c r="U76" s="62"/>
      <c r="V76" s="62"/>
    </row>
    <row r="77" spans="8:22">
      <c r="H77" s="69"/>
      <c r="I77" s="70"/>
      <c r="J77" s="66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</row>
    <row r="78" spans="8:22">
      <c r="H78" s="69"/>
      <c r="I78" s="70"/>
    </row>
    <row r="79" spans="8:22">
      <c r="H79" s="62"/>
      <c r="I79" s="73"/>
      <c r="J79" s="62"/>
      <c r="K79" s="62"/>
      <c r="L79" s="65"/>
      <c r="M79" s="62"/>
      <c r="N79" s="62"/>
      <c r="O79" s="62"/>
      <c r="P79" s="62"/>
      <c r="Q79" s="62"/>
      <c r="R79" s="62"/>
      <c r="S79" s="65"/>
      <c r="T79" s="62"/>
      <c r="U79" s="62"/>
      <c r="V79" s="62"/>
    </row>
    <row r="80" spans="8:22">
      <c r="H80" s="69"/>
      <c r="I80" s="70"/>
      <c r="J80" s="66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</row>
    <row r="81" spans="8:22">
      <c r="H81" s="69"/>
      <c r="I81" s="70"/>
    </row>
    <row r="82" spans="8:22">
      <c r="H82" s="62"/>
      <c r="I82" s="73"/>
      <c r="J82" s="62"/>
      <c r="K82" s="62"/>
      <c r="L82" s="65"/>
      <c r="M82" s="62"/>
      <c r="N82" s="62"/>
      <c r="O82" s="62"/>
      <c r="P82" s="62"/>
      <c r="Q82" s="62"/>
      <c r="R82" s="62"/>
      <c r="S82" s="65"/>
      <c r="T82" s="62"/>
      <c r="U82" s="62"/>
      <c r="V82" s="62"/>
    </row>
    <row r="83" spans="8:22">
      <c r="H83" s="69"/>
      <c r="I83" s="70"/>
      <c r="J83" s="66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</row>
    <row r="84" spans="8:22">
      <c r="H84" s="62"/>
      <c r="I84" s="73"/>
    </row>
    <row r="85" spans="8:22">
      <c r="H85" s="69"/>
      <c r="I85" s="70"/>
      <c r="J85" s="66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</row>
    <row r="86" spans="8:22">
      <c r="H86" s="69"/>
      <c r="I86" s="70"/>
    </row>
    <row r="87" spans="8:22">
      <c r="H87" s="69"/>
      <c r="I87" s="70"/>
      <c r="J87" s="66"/>
      <c r="K87" s="65"/>
      <c r="L87" s="65"/>
      <c r="M87" s="67"/>
      <c r="N87" s="65"/>
      <c r="O87" s="65"/>
      <c r="P87" s="65"/>
      <c r="Q87" s="65"/>
      <c r="R87" s="65"/>
      <c r="S87" s="65"/>
      <c r="T87" s="65"/>
      <c r="U87" s="65"/>
      <c r="V87" s="65"/>
    </row>
    <row r="88" spans="8:22">
      <c r="H88" s="69"/>
      <c r="I88" s="70"/>
    </row>
    <row r="89" spans="8:22">
      <c r="H89" s="62"/>
      <c r="I89" s="62"/>
      <c r="J89" s="63"/>
      <c r="K89" s="64"/>
      <c r="L89" s="65"/>
      <c r="M89" s="64"/>
      <c r="N89" s="64"/>
      <c r="O89" s="64"/>
      <c r="P89" s="64"/>
      <c r="Q89" s="64"/>
      <c r="R89" s="64"/>
      <c r="S89" s="65"/>
      <c r="T89" s="64"/>
      <c r="U89" s="64"/>
      <c r="V89" s="64"/>
    </row>
    <row r="90" spans="8:22">
      <c r="H90" s="62"/>
      <c r="I90" s="73"/>
    </row>
    <row r="91" spans="8:22">
      <c r="H91" s="62"/>
      <c r="I91" s="73"/>
      <c r="J91" s="63"/>
      <c r="K91" s="64"/>
      <c r="L91" s="65"/>
      <c r="M91" s="64"/>
      <c r="N91" s="64"/>
      <c r="O91" s="64"/>
      <c r="P91" s="64"/>
      <c r="Q91" s="64"/>
      <c r="R91" s="64"/>
      <c r="S91" s="65"/>
      <c r="T91" s="64"/>
      <c r="U91" s="64"/>
      <c r="V91" s="64"/>
    </row>
    <row r="92" spans="8:22">
      <c r="H92" s="62"/>
      <c r="I92" s="73"/>
      <c r="J92" s="63"/>
      <c r="K92" s="64"/>
      <c r="L92" s="65"/>
      <c r="M92" s="64"/>
      <c r="N92" s="64"/>
      <c r="O92" s="64"/>
      <c r="P92" s="64"/>
      <c r="Q92" s="64"/>
      <c r="R92" s="64"/>
      <c r="S92" s="65"/>
      <c r="T92" s="64"/>
      <c r="U92" s="64"/>
      <c r="V92" s="64"/>
    </row>
    <row r="93" spans="8:22">
      <c r="H93" s="62"/>
      <c r="I93" s="73"/>
      <c r="J93" s="63"/>
      <c r="K93" s="64"/>
      <c r="L93" s="65"/>
      <c r="M93" s="64"/>
      <c r="N93" s="64"/>
      <c r="O93" s="64"/>
      <c r="P93" s="64"/>
      <c r="Q93" s="64"/>
      <c r="R93" s="64"/>
      <c r="S93" s="65"/>
      <c r="T93" s="64"/>
      <c r="U93" s="64"/>
      <c r="V93" s="64"/>
    </row>
    <row r="94" spans="8:22">
      <c r="H94" s="62"/>
      <c r="I94" s="73"/>
    </row>
    <row r="95" spans="8:22">
      <c r="H95" s="62"/>
      <c r="I95" s="73"/>
      <c r="J95" s="63"/>
      <c r="K95" s="64"/>
      <c r="L95" s="65"/>
      <c r="M95" s="64"/>
      <c r="N95" s="64"/>
      <c r="O95" s="64"/>
      <c r="P95" s="64"/>
      <c r="Q95" s="64"/>
      <c r="R95" s="64"/>
      <c r="S95" s="65"/>
      <c r="T95" s="64"/>
      <c r="U95" s="64"/>
      <c r="V95" s="64"/>
    </row>
    <row r="96" spans="8:22">
      <c r="H96" s="62"/>
      <c r="I96" s="73"/>
    </row>
    <row r="97" spans="8:22">
      <c r="H97" s="62"/>
      <c r="I97" s="73"/>
      <c r="J97" s="63"/>
      <c r="K97" s="64"/>
      <c r="L97" s="65"/>
      <c r="M97" s="64"/>
      <c r="N97" s="64"/>
      <c r="O97" s="64"/>
      <c r="P97" s="64"/>
      <c r="Q97" s="64"/>
      <c r="R97" s="64"/>
      <c r="S97" s="65"/>
      <c r="T97" s="64"/>
      <c r="U97" s="64"/>
      <c r="V97" s="64"/>
    </row>
    <row r="98" spans="8:22">
      <c r="H98" s="62"/>
      <c r="I98" s="73"/>
    </row>
    <row r="99" spans="8:22">
      <c r="H99" s="62"/>
      <c r="I99" s="73"/>
      <c r="J99" s="63"/>
      <c r="K99" s="64"/>
      <c r="L99" s="65"/>
      <c r="M99" s="64"/>
      <c r="N99" s="64"/>
      <c r="O99" s="64"/>
      <c r="P99" s="64"/>
      <c r="Q99" s="64"/>
      <c r="R99" s="64"/>
      <c r="S99" s="65"/>
      <c r="T99" s="64"/>
      <c r="U99" s="64"/>
      <c r="V99" s="64"/>
    </row>
    <row r="100" spans="8:22">
      <c r="H100" s="74"/>
      <c r="I100" s="75"/>
    </row>
    <row r="101" spans="8:22">
      <c r="H101" s="62"/>
      <c r="I101" s="73"/>
      <c r="J101" s="62"/>
      <c r="K101" s="62"/>
      <c r="L101" s="65"/>
      <c r="M101" s="62"/>
      <c r="N101" s="62"/>
      <c r="O101" s="62"/>
      <c r="P101" s="62"/>
      <c r="Q101" s="62"/>
      <c r="R101" s="62"/>
      <c r="S101" s="65"/>
      <c r="T101" s="62"/>
      <c r="U101" s="62"/>
      <c r="V101" s="62"/>
    </row>
    <row r="102" spans="8:22">
      <c r="H102" s="74"/>
      <c r="I102" s="73"/>
      <c r="J102" s="71"/>
      <c r="K102" s="72"/>
      <c r="L102" s="65"/>
      <c r="M102" s="72"/>
      <c r="N102" s="72"/>
      <c r="O102" s="72"/>
      <c r="P102" s="72"/>
      <c r="Q102" s="72"/>
      <c r="R102" s="72"/>
      <c r="S102" s="65"/>
      <c r="T102" s="72"/>
      <c r="U102" s="72"/>
      <c r="V102" s="72"/>
    </row>
    <row r="103" spans="8:22">
      <c r="H103" s="62"/>
      <c r="I103" s="73"/>
    </row>
    <row r="104" spans="8:22">
      <c r="H104" s="74"/>
      <c r="I104" s="73"/>
      <c r="J104" s="71"/>
      <c r="K104" s="72"/>
      <c r="L104" s="65"/>
      <c r="M104" s="72"/>
      <c r="N104" s="72"/>
      <c r="O104" s="72"/>
      <c r="P104" s="72"/>
      <c r="Q104" s="72"/>
      <c r="R104" s="72"/>
      <c r="S104" s="65"/>
      <c r="T104" s="72"/>
      <c r="U104" s="72"/>
      <c r="V104" s="72"/>
    </row>
    <row r="105" spans="8:22">
      <c r="H105" s="74"/>
      <c r="I105" s="75"/>
    </row>
    <row r="106" spans="8:22">
      <c r="H106" s="62"/>
      <c r="I106" s="73"/>
      <c r="J106" s="62"/>
      <c r="K106" s="62"/>
      <c r="L106" s="65"/>
      <c r="M106" s="62"/>
      <c r="N106" s="62"/>
      <c r="O106" s="62"/>
      <c r="P106" s="62"/>
      <c r="Q106" s="62"/>
      <c r="R106" s="62"/>
      <c r="S106" s="65"/>
      <c r="T106" s="62"/>
      <c r="U106" s="62"/>
      <c r="V106" s="62"/>
    </row>
    <row r="107" spans="8:22">
      <c r="H107" s="74"/>
      <c r="I107" s="73"/>
      <c r="J107" s="71"/>
      <c r="K107" s="72"/>
      <c r="L107" s="65"/>
      <c r="M107" s="72"/>
      <c r="N107" s="72"/>
      <c r="O107" s="72"/>
      <c r="P107" s="72"/>
      <c r="Q107" s="72"/>
      <c r="R107" s="72"/>
      <c r="S107" s="65"/>
      <c r="T107" s="72"/>
      <c r="U107" s="72"/>
      <c r="V107" s="72"/>
    </row>
    <row r="108" spans="8:22">
      <c r="H108" s="69"/>
      <c r="I108" s="70"/>
    </row>
    <row r="109" spans="8:22">
      <c r="H109" s="62"/>
      <c r="I109" s="73"/>
      <c r="J109" s="62"/>
      <c r="K109" s="62"/>
      <c r="L109" s="65"/>
      <c r="M109" s="62"/>
      <c r="N109" s="62"/>
      <c r="O109" s="62"/>
      <c r="P109" s="62"/>
      <c r="Q109" s="62"/>
      <c r="R109" s="62"/>
      <c r="S109" s="65"/>
      <c r="T109" s="62"/>
      <c r="U109" s="62"/>
      <c r="V109" s="62"/>
    </row>
    <row r="110" spans="8:22">
      <c r="H110" s="69"/>
      <c r="I110" s="73"/>
      <c r="J110" s="66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</row>
    <row r="111" spans="8:22">
      <c r="H111" s="62"/>
      <c r="I111" s="73"/>
    </row>
    <row r="112" spans="8:22">
      <c r="H112" s="69"/>
      <c r="I112" s="73"/>
      <c r="J112" s="66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</row>
    <row r="113" spans="8:22">
      <c r="H113" s="62"/>
      <c r="I113" s="73"/>
    </row>
    <row r="114" spans="8:22">
      <c r="H114" s="69"/>
      <c r="I114" s="73"/>
      <c r="J114" s="66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</row>
    <row r="115" spans="8:22">
      <c r="H115" s="69"/>
      <c r="I115" s="70"/>
    </row>
    <row r="116" spans="8:22">
      <c r="H116" s="62"/>
      <c r="I116" s="73"/>
      <c r="J116" s="62"/>
      <c r="K116" s="62"/>
      <c r="L116" s="65"/>
      <c r="M116" s="62"/>
      <c r="N116" s="62"/>
      <c r="O116" s="62"/>
      <c r="P116" s="62"/>
      <c r="Q116" s="62"/>
      <c r="R116" s="62"/>
      <c r="S116" s="65"/>
      <c r="T116" s="62"/>
      <c r="U116" s="62"/>
      <c r="V116" s="62"/>
    </row>
    <row r="117" spans="8:22">
      <c r="H117" s="69"/>
      <c r="I117" s="73"/>
      <c r="J117" s="66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</row>
    <row r="118" spans="8:22">
      <c r="H118" s="69"/>
      <c r="I118" s="70"/>
    </row>
    <row r="119" spans="8:22">
      <c r="H119" s="62"/>
      <c r="I119" s="73"/>
      <c r="J119" s="62"/>
      <c r="K119" s="62"/>
      <c r="L119" s="65"/>
      <c r="M119" s="62"/>
      <c r="N119" s="62"/>
      <c r="O119" s="62"/>
      <c r="P119" s="62"/>
      <c r="Q119" s="62"/>
      <c r="R119" s="62"/>
      <c r="S119" s="65"/>
      <c r="T119" s="62"/>
      <c r="U119" s="62"/>
      <c r="V119" s="62"/>
    </row>
    <row r="120" spans="8:22">
      <c r="H120" s="69"/>
      <c r="I120" s="73"/>
      <c r="J120" s="66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</row>
    <row r="121" spans="8:22">
      <c r="H121" s="69"/>
      <c r="I121" s="70"/>
    </row>
  </sheetData>
  <conditionalFormatting sqref="A3:G3">
    <cfRule type="expression" dxfId="2" priority="1">
      <formula>COUNTIF($D3,"ISp")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9E37-3619-0D45-8A77-34E845A33D07}">
  <dimension ref="A1:J13"/>
  <sheetViews>
    <sheetView workbookViewId="0">
      <selection activeCell="C20" sqref="C20"/>
    </sheetView>
  </sheetViews>
  <sheetFormatPr baseColWidth="10" defaultRowHeight="16"/>
  <cols>
    <col min="1" max="1" width="19.1640625" style="153" customWidth="1"/>
    <col min="2" max="3" width="10.83203125" style="153" customWidth="1"/>
    <col min="4" max="16384" width="10.83203125" style="153"/>
  </cols>
  <sheetData>
    <row r="1" spans="1:10">
      <c r="A1" s="152" t="s">
        <v>187</v>
      </c>
      <c r="B1" s="152"/>
      <c r="C1" s="152"/>
    </row>
    <row r="3" spans="1:10" ht="19">
      <c r="A3" s="11" t="s">
        <v>91</v>
      </c>
      <c r="B3" s="4" t="s">
        <v>85</v>
      </c>
      <c r="C3" s="4" t="s">
        <v>84</v>
      </c>
      <c r="D3" s="154" t="s">
        <v>164</v>
      </c>
      <c r="E3" s="99" t="s">
        <v>165</v>
      </c>
      <c r="F3" s="154" t="s">
        <v>164</v>
      </c>
      <c r="G3" s="99" t="s">
        <v>165</v>
      </c>
      <c r="H3" s="154" t="s">
        <v>164</v>
      </c>
      <c r="I3" s="161" t="s">
        <v>165</v>
      </c>
    </row>
    <row r="4" spans="1:10">
      <c r="A4" s="178" t="s">
        <v>171</v>
      </c>
      <c r="B4" s="28" t="s">
        <v>33</v>
      </c>
      <c r="C4" s="28" t="s">
        <v>86</v>
      </c>
      <c r="D4" s="29">
        <v>2.4006355414367269</v>
      </c>
      <c r="E4" s="29">
        <v>0.98</v>
      </c>
      <c r="F4" s="29">
        <v>1.0427579289487205</v>
      </c>
      <c r="G4" s="29">
        <v>0.78</v>
      </c>
      <c r="H4" s="29">
        <v>-0.20557255259837737</v>
      </c>
      <c r="I4" s="179">
        <v>0.93</v>
      </c>
      <c r="J4" s="155"/>
    </row>
    <row r="5" spans="1:10">
      <c r="A5" s="180" t="s">
        <v>172</v>
      </c>
      <c r="B5" s="33" t="s">
        <v>33</v>
      </c>
      <c r="C5" s="33" t="s">
        <v>86</v>
      </c>
      <c r="D5" s="34">
        <v>4.1961532935552404</v>
      </c>
      <c r="E5" s="34">
        <v>1.02</v>
      </c>
      <c r="F5" s="34">
        <v>1.6460297374405748</v>
      </c>
      <c r="G5" s="34">
        <v>0.87</v>
      </c>
      <c r="H5" s="34">
        <v>-0.53596997520815037</v>
      </c>
      <c r="I5" s="133">
        <v>1.02</v>
      </c>
      <c r="J5" s="155"/>
    </row>
    <row r="6" spans="1:10">
      <c r="A6" s="180" t="s">
        <v>173</v>
      </c>
      <c r="B6" s="33" t="s">
        <v>19</v>
      </c>
      <c r="C6" s="33" t="s">
        <v>86</v>
      </c>
      <c r="D6" s="33">
        <v>3.46</v>
      </c>
      <c r="E6" s="33">
        <v>0.98</v>
      </c>
      <c r="F6" s="33">
        <v>1.63</v>
      </c>
      <c r="G6" s="33">
        <v>0.79</v>
      </c>
      <c r="H6" s="33">
        <v>-0.17</v>
      </c>
      <c r="I6" s="36">
        <v>0.93</v>
      </c>
      <c r="J6" s="155"/>
    </row>
    <row r="7" spans="1:10">
      <c r="A7" s="180" t="s">
        <v>174</v>
      </c>
      <c r="B7" s="33" t="s">
        <v>19</v>
      </c>
      <c r="C7" s="33" t="s">
        <v>86</v>
      </c>
      <c r="D7" s="34">
        <v>3.7864449380919831</v>
      </c>
      <c r="E7" s="34">
        <v>1.01</v>
      </c>
      <c r="F7" s="34">
        <v>2.2026141451826788</v>
      </c>
      <c r="G7" s="34">
        <v>0.79</v>
      </c>
      <c r="H7" s="34">
        <v>0.23366277737484764</v>
      </c>
      <c r="I7" s="133">
        <v>0.95</v>
      </c>
    </row>
    <row r="8" spans="1:10">
      <c r="A8" s="180" t="s">
        <v>175</v>
      </c>
      <c r="B8" s="33" t="s">
        <v>10</v>
      </c>
      <c r="C8" s="33" t="s">
        <v>86</v>
      </c>
      <c r="D8" s="33">
        <v>3.52</v>
      </c>
      <c r="E8" s="33">
        <v>0.99</v>
      </c>
      <c r="F8" s="33">
        <v>1.71</v>
      </c>
      <c r="G8" s="33">
        <v>0.82</v>
      </c>
      <c r="H8" s="33">
        <v>-0.12</v>
      </c>
      <c r="I8" s="36">
        <v>0.97</v>
      </c>
    </row>
    <row r="9" spans="1:10">
      <c r="A9" s="181" t="s">
        <v>176</v>
      </c>
      <c r="B9" s="38" t="s">
        <v>10</v>
      </c>
      <c r="C9" s="38" t="s">
        <v>86</v>
      </c>
      <c r="D9" s="38">
        <v>3.48</v>
      </c>
      <c r="E9" s="39">
        <v>1</v>
      </c>
      <c r="F9" s="38">
        <v>1.55</v>
      </c>
      <c r="G9" s="38">
        <v>0.84</v>
      </c>
      <c r="H9" s="38">
        <v>-0.25</v>
      </c>
      <c r="I9" s="41">
        <v>0.99</v>
      </c>
    </row>
    <row r="10" spans="1:10">
      <c r="A10" s="183" t="s">
        <v>219</v>
      </c>
      <c r="B10" s="99"/>
      <c r="C10" s="99"/>
      <c r="D10" s="99"/>
      <c r="E10" s="99"/>
      <c r="F10" s="99"/>
      <c r="G10" s="99"/>
      <c r="H10" s="99">
        <v>-6.6000000000000003E-2</v>
      </c>
      <c r="I10" s="161">
        <v>1.6E-2</v>
      </c>
    </row>
    <row r="12" spans="1:10">
      <c r="A12" s="9" t="s">
        <v>8</v>
      </c>
    </row>
    <row r="13" spans="1:10">
      <c r="A13" s="182" t="s">
        <v>220</v>
      </c>
      <c r="D13" s="156"/>
      <c r="E13" s="156"/>
      <c r="F13" s="156"/>
      <c r="G13" s="156"/>
      <c r="H13" s="156"/>
    </row>
  </sheetData>
  <conditionalFormatting sqref="A3:C3">
    <cfRule type="expression" dxfId="1" priority="1">
      <formula>COUNTIF($D3,"ISp")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02D0-23C8-004E-AD2D-71D6BC71C47E}">
  <dimension ref="A1:H99"/>
  <sheetViews>
    <sheetView zoomScaleNormal="100" workbookViewId="0">
      <selection activeCell="I1" sqref="I1"/>
    </sheetView>
  </sheetViews>
  <sheetFormatPr baseColWidth="10" defaultRowHeight="16"/>
  <cols>
    <col min="1" max="1" width="15" style="1" customWidth="1"/>
    <col min="2" max="2" width="13.33203125" style="6" bestFit="1" customWidth="1"/>
    <col min="3" max="3" width="13.33203125" style="6" customWidth="1"/>
    <col min="4" max="5" width="10.83203125" style="2"/>
    <col min="6" max="7" width="10.83203125" style="8"/>
    <col min="8" max="16384" width="10.83203125" style="6"/>
  </cols>
  <sheetData>
    <row r="1" spans="1:8">
      <c r="A1" s="10" t="s">
        <v>188</v>
      </c>
    </row>
    <row r="3" spans="1:8" ht="19">
      <c r="A3" s="11" t="s">
        <v>91</v>
      </c>
      <c r="B3" s="4" t="s">
        <v>85</v>
      </c>
      <c r="C3" s="4" t="s">
        <v>84</v>
      </c>
      <c r="D3" s="7" t="s">
        <v>88</v>
      </c>
      <c r="E3" s="7" t="s">
        <v>82</v>
      </c>
      <c r="F3" s="4" t="s">
        <v>83</v>
      </c>
      <c r="G3" s="4" t="s">
        <v>82</v>
      </c>
      <c r="H3" s="5" t="s">
        <v>9</v>
      </c>
    </row>
    <row r="4" spans="1:8">
      <c r="A4" s="42" t="s">
        <v>55</v>
      </c>
      <c r="B4" s="43" t="s">
        <v>10</v>
      </c>
      <c r="C4" s="43" t="s">
        <v>87</v>
      </c>
      <c r="D4" s="44">
        <v>3.3777977291523909E-3</v>
      </c>
      <c r="E4" s="44">
        <v>2.7022381833219128E-4</v>
      </c>
      <c r="F4" s="45">
        <v>3.2733435163619901E-2</v>
      </c>
      <c r="G4" s="45">
        <v>0.15151333967224001</v>
      </c>
      <c r="H4" s="46" t="s">
        <v>12</v>
      </c>
    </row>
    <row r="5" spans="1:8">
      <c r="A5" s="47" t="s">
        <v>56</v>
      </c>
      <c r="B5" s="48" t="s">
        <v>10</v>
      </c>
      <c r="C5" s="48" t="s">
        <v>87</v>
      </c>
      <c r="D5" s="49">
        <v>4.5702116047332446E-3</v>
      </c>
      <c r="E5" s="49">
        <v>3.6561692837865957E-4</v>
      </c>
      <c r="F5" s="50">
        <v>3.2546808860532697E-2</v>
      </c>
      <c r="G5" s="50">
        <v>0.1046799037481046</v>
      </c>
      <c r="H5" s="51" t="s">
        <v>12</v>
      </c>
    </row>
    <row r="6" spans="1:8">
      <c r="A6" s="47" t="s">
        <v>57</v>
      </c>
      <c r="B6" s="48" t="s">
        <v>10</v>
      </c>
      <c r="C6" s="48" t="s">
        <v>87</v>
      </c>
      <c r="D6" s="49">
        <v>5.1312588009130829E-3</v>
      </c>
      <c r="E6" s="49">
        <v>4.1050070407304667E-4</v>
      </c>
      <c r="F6" s="50">
        <v>-6.9590032744602402E-3</v>
      </c>
      <c r="G6" s="50">
        <v>6.4373667102679999E-2</v>
      </c>
      <c r="H6" s="51" t="s">
        <v>12</v>
      </c>
    </row>
    <row r="7" spans="1:8">
      <c r="A7" s="47" t="s">
        <v>58</v>
      </c>
      <c r="B7" s="48" t="s">
        <v>10</v>
      </c>
      <c r="C7" s="48" t="s">
        <v>87</v>
      </c>
      <c r="D7" s="49">
        <v>3.8559581869950206E-3</v>
      </c>
      <c r="E7" s="49">
        <v>3.0847665495960166E-4</v>
      </c>
      <c r="F7" s="50">
        <v>4.8102056186807997E-2</v>
      </c>
      <c r="G7" s="50">
        <v>0.12213105846564901</v>
      </c>
      <c r="H7" s="51" t="s">
        <v>12</v>
      </c>
    </row>
    <row r="8" spans="1:8">
      <c r="A8" s="47" t="s">
        <v>58</v>
      </c>
      <c r="B8" s="48" t="s">
        <v>10</v>
      </c>
      <c r="C8" s="48" t="s">
        <v>87</v>
      </c>
      <c r="D8" s="49">
        <v>3.8643836557917333E-3</v>
      </c>
      <c r="E8" s="49">
        <v>3.0915069246333868E-4</v>
      </c>
      <c r="F8" s="50">
        <v>4.8102056186807997E-2</v>
      </c>
      <c r="G8" s="50">
        <v>0.12213105846564901</v>
      </c>
      <c r="H8" s="51" t="s">
        <v>12</v>
      </c>
    </row>
    <row r="9" spans="1:8">
      <c r="A9" s="47" t="s">
        <v>59</v>
      </c>
      <c r="B9" s="48" t="s">
        <v>19</v>
      </c>
      <c r="C9" s="48" t="s">
        <v>87</v>
      </c>
      <c r="D9" s="49">
        <v>4.809711555202636E-3</v>
      </c>
      <c r="E9" s="49">
        <v>3.8477692441621087E-4</v>
      </c>
      <c r="F9" s="50">
        <v>0</v>
      </c>
      <c r="G9" s="50">
        <v>0.12843651104692119</v>
      </c>
      <c r="H9" s="51" t="s">
        <v>12</v>
      </c>
    </row>
    <row r="10" spans="1:8">
      <c r="A10" s="47" t="s">
        <v>60</v>
      </c>
      <c r="B10" s="48" t="s">
        <v>19</v>
      </c>
      <c r="C10" s="48" t="s">
        <v>87</v>
      </c>
      <c r="D10" s="49">
        <v>2.9367343692863679E-3</v>
      </c>
      <c r="E10" s="49">
        <v>2.3493874954290942E-4</v>
      </c>
      <c r="F10" s="50">
        <v>-1.7928224484625801E-2</v>
      </c>
      <c r="G10" s="50">
        <v>9.4627127903519598E-2</v>
      </c>
      <c r="H10" s="51" t="s">
        <v>12</v>
      </c>
    </row>
    <row r="11" spans="1:8">
      <c r="A11" s="47" t="s">
        <v>61</v>
      </c>
      <c r="B11" s="48" t="s">
        <v>19</v>
      </c>
      <c r="C11" s="48" t="s">
        <v>87</v>
      </c>
      <c r="D11" s="49">
        <v>2.5363230547797437E-3</v>
      </c>
      <c r="E11" s="49">
        <v>2.029058443823795E-4</v>
      </c>
      <c r="F11" s="50">
        <v>2.6089783724370898E-2</v>
      </c>
      <c r="G11" s="50">
        <v>8.51983385825896E-2</v>
      </c>
      <c r="H11" s="51" t="s">
        <v>12</v>
      </c>
    </row>
    <row r="12" spans="1:8">
      <c r="A12" s="47" t="s">
        <v>62</v>
      </c>
      <c r="B12" s="48" t="s">
        <v>19</v>
      </c>
      <c r="C12" s="48" t="s">
        <v>87</v>
      </c>
      <c r="D12" s="49">
        <v>2.5880142487472234E-3</v>
      </c>
      <c r="E12" s="49">
        <v>2.0704113989977786E-4</v>
      </c>
      <c r="F12" s="50">
        <v>4.1265713805442902E-2</v>
      </c>
      <c r="G12" s="50">
        <v>0.1130950860686552</v>
      </c>
      <c r="H12" s="51" t="s">
        <v>12</v>
      </c>
    </row>
    <row r="13" spans="1:8">
      <c r="A13" s="47" t="s">
        <v>63</v>
      </c>
      <c r="B13" s="48" t="s">
        <v>19</v>
      </c>
      <c r="C13" s="48" t="s">
        <v>87</v>
      </c>
      <c r="D13" s="49">
        <v>2.2631012057122337E-3</v>
      </c>
      <c r="E13" s="49">
        <v>1.8104809645697869E-4</v>
      </c>
      <c r="F13" s="50">
        <v>-3.4610951458173701E-2</v>
      </c>
      <c r="G13" s="50">
        <v>0.103464333253452</v>
      </c>
      <c r="H13" s="51" t="s">
        <v>12</v>
      </c>
    </row>
    <row r="14" spans="1:8">
      <c r="A14" s="47" t="s">
        <v>64</v>
      </c>
      <c r="B14" s="48" t="s">
        <v>19</v>
      </c>
      <c r="C14" s="48" t="s">
        <v>87</v>
      </c>
      <c r="D14" s="49">
        <v>2.0575446669114628E-3</v>
      </c>
      <c r="E14" s="49">
        <v>1.6460357335291702E-4</v>
      </c>
      <c r="F14" s="50">
        <v>2.6563977593685398E-2</v>
      </c>
      <c r="G14" s="50">
        <v>0.1003131188744982</v>
      </c>
      <c r="H14" s="51" t="s">
        <v>12</v>
      </c>
    </row>
    <row r="15" spans="1:8">
      <c r="A15" s="47" t="s">
        <v>65</v>
      </c>
      <c r="B15" s="48" t="s">
        <v>19</v>
      </c>
      <c r="C15" s="48" t="s">
        <v>87</v>
      </c>
      <c r="D15" s="49">
        <v>3.1951713680915396E-3</v>
      </c>
      <c r="E15" s="49">
        <v>2.5561370944732317E-4</v>
      </c>
      <c r="F15" s="50">
        <v>-3.02080477704584E-2</v>
      </c>
      <c r="G15" s="50">
        <v>0.102933481989116</v>
      </c>
      <c r="H15" s="51" t="s">
        <v>12</v>
      </c>
    </row>
    <row r="16" spans="1:8">
      <c r="A16" s="47" t="s">
        <v>66</v>
      </c>
      <c r="B16" s="48" t="s">
        <v>19</v>
      </c>
      <c r="C16" s="48" t="s">
        <v>87</v>
      </c>
      <c r="D16" s="49">
        <v>3.0590143563175142E-3</v>
      </c>
      <c r="E16" s="49">
        <v>2.4472114850540116E-4</v>
      </c>
      <c r="F16" s="50">
        <v>6.0358135891971599E-3</v>
      </c>
      <c r="G16" s="50">
        <v>8.2594714891954399E-2</v>
      </c>
      <c r="H16" s="51" t="s">
        <v>12</v>
      </c>
    </row>
    <row r="17" spans="1:8">
      <c r="A17" s="47" t="s">
        <v>67</v>
      </c>
      <c r="B17" s="48" t="s">
        <v>19</v>
      </c>
      <c r="C17" s="48" t="s">
        <v>87</v>
      </c>
      <c r="D17" s="49">
        <v>3.8223630491348954E-3</v>
      </c>
      <c r="E17" s="49">
        <v>3.0578904393079162E-4</v>
      </c>
      <c r="F17" s="50">
        <v>1.5715077751424798E-2</v>
      </c>
      <c r="G17" s="50">
        <v>8.1641956794732601E-2</v>
      </c>
      <c r="H17" s="51" t="s">
        <v>12</v>
      </c>
    </row>
    <row r="18" spans="1:8">
      <c r="A18" s="47" t="s">
        <v>68</v>
      </c>
      <c r="B18" s="48" t="s">
        <v>19</v>
      </c>
      <c r="C18" s="48" t="s">
        <v>87</v>
      </c>
      <c r="D18" s="49">
        <v>2.917920849169441E-3</v>
      </c>
      <c r="E18" s="49">
        <v>2.3343366793355529E-4</v>
      </c>
      <c r="F18" s="50">
        <v>-4.33366886428182E-2</v>
      </c>
      <c r="G18" s="50">
        <v>8.0772087831855993E-2</v>
      </c>
      <c r="H18" s="51" t="s">
        <v>12</v>
      </c>
    </row>
    <row r="19" spans="1:8">
      <c r="A19" s="47" t="s">
        <v>69</v>
      </c>
      <c r="B19" s="48" t="s">
        <v>19</v>
      </c>
      <c r="C19" s="48" t="s">
        <v>87</v>
      </c>
      <c r="D19" s="49">
        <v>3.5738411277642184E-3</v>
      </c>
      <c r="E19" s="49">
        <v>2.859072902211375E-4</v>
      </c>
      <c r="F19" s="50">
        <v>4.8982214347239303E-2</v>
      </c>
      <c r="G19" s="50">
        <v>0.14800443986952599</v>
      </c>
      <c r="H19" s="51" t="s">
        <v>12</v>
      </c>
    </row>
    <row r="20" spans="1:8">
      <c r="A20" s="47" t="s">
        <v>70</v>
      </c>
      <c r="B20" s="48" t="s">
        <v>33</v>
      </c>
      <c r="C20" s="48" t="s">
        <v>87</v>
      </c>
      <c r="D20" s="49">
        <v>2.7886428971234615E-3</v>
      </c>
      <c r="E20" s="49">
        <v>2.2309143176987693E-4</v>
      </c>
      <c r="F20" s="50">
        <v>-4.8142915447519198E-3</v>
      </c>
      <c r="G20" s="50">
        <v>8.9238914973410799E-2</v>
      </c>
      <c r="H20" s="51" t="s">
        <v>12</v>
      </c>
    </row>
    <row r="21" spans="1:8">
      <c r="A21" s="47" t="s">
        <v>71</v>
      </c>
      <c r="B21" s="48" t="s">
        <v>33</v>
      </c>
      <c r="C21" s="48" t="s">
        <v>87</v>
      </c>
      <c r="D21" s="49">
        <v>3.2229453367788427E-3</v>
      </c>
      <c r="E21" s="49">
        <v>2.5783562694230741E-4</v>
      </c>
      <c r="F21" s="50">
        <v>-6.0072325457247097E-2</v>
      </c>
      <c r="G21" s="50">
        <v>9.4350869404287399E-2</v>
      </c>
      <c r="H21" s="51" t="s">
        <v>12</v>
      </c>
    </row>
    <row r="22" spans="1:8">
      <c r="A22" s="47" t="s">
        <v>72</v>
      </c>
      <c r="B22" s="48" t="s">
        <v>33</v>
      </c>
      <c r="C22" s="48" t="s">
        <v>87</v>
      </c>
      <c r="D22" s="49">
        <v>3.2653943140890799E-3</v>
      </c>
      <c r="E22" s="49">
        <v>2.6123154512712639E-4</v>
      </c>
      <c r="F22" s="50">
        <v>8.37848301408879E-3</v>
      </c>
      <c r="G22" s="50">
        <v>0.10173565681875139</v>
      </c>
      <c r="H22" s="51" t="s">
        <v>12</v>
      </c>
    </row>
    <row r="23" spans="1:8">
      <c r="A23" s="47" t="s">
        <v>73</v>
      </c>
      <c r="B23" s="48" t="s">
        <v>33</v>
      </c>
      <c r="C23" s="48" t="s">
        <v>87</v>
      </c>
      <c r="D23" s="49">
        <v>3.2177799901786713E-3</v>
      </c>
      <c r="E23" s="49">
        <v>2.5742239921429372E-4</v>
      </c>
      <c r="F23" s="50">
        <v>-7.2869558510361998E-4</v>
      </c>
      <c r="G23" s="50">
        <v>9.3396639452371005E-2</v>
      </c>
      <c r="H23" s="51" t="s">
        <v>12</v>
      </c>
    </row>
    <row r="24" spans="1:8">
      <c r="A24" s="47" t="s">
        <v>74</v>
      </c>
      <c r="B24" s="48" t="s">
        <v>33</v>
      </c>
      <c r="C24" s="48" t="s">
        <v>87</v>
      </c>
      <c r="D24" s="49">
        <v>2.8200335874397761E-3</v>
      </c>
      <c r="E24" s="49">
        <v>2.2560268699518208E-4</v>
      </c>
      <c r="F24" s="50">
        <v>-9.3208464703617294E-3</v>
      </c>
      <c r="G24" s="50">
        <v>7.9488833994959998E-2</v>
      </c>
      <c r="H24" s="51" t="s">
        <v>12</v>
      </c>
    </row>
    <row r="25" spans="1:8">
      <c r="A25" s="47" t="s">
        <v>75</v>
      </c>
      <c r="B25" s="48" t="s">
        <v>33</v>
      </c>
      <c r="C25" s="48" t="s">
        <v>87</v>
      </c>
      <c r="D25" s="49">
        <v>3.9411995163162088E-3</v>
      </c>
      <c r="E25" s="49">
        <v>3.152959613052967E-4</v>
      </c>
      <c r="F25" s="50">
        <v>-9.5469636890351105E-3</v>
      </c>
      <c r="G25" s="50">
        <v>0.1005371844211026</v>
      </c>
      <c r="H25" s="51" t="s">
        <v>12</v>
      </c>
    </row>
    <row r="26" spans="1:8">
      <c r="A26" s="47" t="s">
        <v>76</v>
      </c>
      <c r="B26" s="48" t="s">
        <v>33</v>
      </c>
      <c r="C26" s="48" t="s">
        <v>87</v>
      </c>
      <c r="D26" s="49">
        <v>3.332946134437082E-3</v>
      </c>
      <c r="E26" s="49">
        <v>2.6663569075496656E-4</v>
      </c>
      <c r="F26" s="50">
        <v>3.8550746314854799E-2</v>
      </c>
      <c r="G26" s="50">
        <v>7.4571482510445999E-2</v>
      </c>
      <c r="H26" s="51" t="s">
        <v>12</v>
      </c>
    </row>
    <row r="27" spans="1:8">
      <c r="A27" s="47" t="s">
        <v>77</v>
      </c>
      <c r="B27" s="48" t="s">
        <v>33</v>
      </c>
      <c r="C27" s="48" t="s">
        <v>87</v>
      </c>
      <c r="D27" s="49">
        <v>2.8241557322028466E-3</v>
      </c>
      <c r="E27" s="49">
        <v>2.2593245857622772E-4</v>
      </c>
      <c r="F27" s="50">
        <v>-1.44674027998945E-2</v>
      </c>
      <c r="G27" s="50">
        <v>9.0559084650395E-2</v>
      </c>
      <c r="H27" s="51" t="s">
        <v>12</v>
      </c>
    </row>
    <row r="28" spans="1:8">
      <c r="A28" s="47" t="s">
        <v>78</v>
      </c>
      <c r="B28" s="48" t="s">
        <v>33</v>
      </c>
      <c r="C28" s="48" t="s">
        <v>87</v>
      </c>
      <c r="D28" s="49">
        <v>3.0753488808869626E-3</v>
      </c>
      <c r="E28" s="49">
        <v>2.4602791047095699E-4</v>
      </c>
      <c r="F28" s="50">
        <v>1.26828420242284E-2</v>
      </c>
      <c r="G28" s="50">
        <v>6.7964591694619797E-2</v>
      </c>
      <c r="H28" s="51" t="s">
        <v>12</v>
      </c>
    </row>
    <row r="29" spans="1:8">
      <c r="A29" s="47" t="s">
        <v>79</v>
      </c>
      <c r="B29" s="48" t="s">
        <v>33</v>
      </c>
      <c r="C29" s="48" t="s">
        <v>87</v>
      </c>
      <c r="D29" s="49">
        <v>2.8841805329812235E-3</v>
      </c>
      <c r="E29" s="49">
        <v>2.3073444263849789E-4</v>
      </c>
      <c r="F29" s="50">
        <v>1.32236682797876E-2</v>
      </c>
      <c r="G29" s="50">
        <v>9.6381678054373199E-2</v>
      </c>
      <c r="H29" s="51" t="s">
        <v>12</v>
      </c>
    </row>
    <row r="30" spans="1:8">
      <c r="A30" s="47" t="s">
        <v>80</v>
      </c>
      <c r="B30" s="48" t="s">
        <v>33</v>
      </c>
      <c r="C30" s="48" t="s">
        <v>87</v>
      </c>
      <c r="D30" s="49">
        <v>2.8151128600592615E-3</v>
      </c>
      <c r="E30" s="49">
        <v>2.2520902880474093E-4</v>
      </c>
      <c r="F30" s="50">
        <v>7.0703433756372398E-3</v>
      </c>
      <c r="G30" s="50">
        <v>0.13484031024281759</v>
      </c>
      <c r="H30" s="51" t="s">
        <v>12</v>
      </c>
    </row>
    <row r="31" spans="1:8">
      <c r="A31" s="52" t="s">
        <v>81</v>
      </c>
      <c r="B31" s="53" t="s">
        <v>33</v>
      </c>
      <c r="C31" s="53" t="s">
        <v>87</v>
      </c>
      <c r="D31" s="54">
        <v>2.8071889730978258E-3</v>
      </c>
      <c r="E31" s="54">
        <v>2.2457511784782606E-4</v>
      </c>
      <c r="F31" s="55">
        <v>-1.8317983889462101E-2</v>
      </c>
      <c r="G31" s="55">
        <v>0.12492299740439659</v>
      </c>
      <c r="H31" s="56" t="s">
        <v>12</v>
      </c>
    </row>
    <row r="32" spans="1:8">
      <c r="A32" s="12" t="s">
        <v>35</v>
      </c>
      <c r="B32" s="13" t="s">
        <v>10</v>
      </c>
      <c r="C32" s="13" t="s">
        <v>7</v>
      </c>
      <c r="D32" s="14">
        <v>169.40668700535144</v>
      </c>
      <c r="E32" s="14">
        <v>4.0394692280994065</v>
      </c>
      <c r="F32" s="15">
        <v>1.2831389470875907</v>
      </c>
      <c r="G32" s="15">
        <v>1.1248420084808917</v>
      </c>
      <c r="H32" s="16" t="s">
        <v>12</v>
      </c>
    </row>
    <row r="33" spans="1:8">
      <c r="A33" s="17" t="s">
        <v>36</v>
      </c>
      <c r="B33" s="18" t="s">
        <v>10</v>
      </c>
      <c r="C33" s="18" t="s">
        <v>7</v>
      </c>
      <c r="D33" s="19">
        <v>108.78625155695927</v>
      </c>
      <c r="E33" s="19">
        <v>2.5752199762171264</v>
      </c>
      <c r="F33" s="20">
        <v>1.05946740546382</v>
      </c>
      <c r="G33" s="20">
        <v>0.94151481451513652</v>
      </c>
      <c r="H33" s="21" t="s">
        <v>12</v>
      </c>
    </row>
    <row r="34" spans="1:8">
      <c r="A34" s="57" t="s">
        <v>37</v>
      </c>
      <c r="B34" s="58" t="s">
        <v>10</v>
      </c>
      <c r="C34" s="58" t="s">
        <v>7</v>
      </c>
      <c r="D34" s="59">
        <v>533.79894157101398</v>
      </c>
      <c r="E34" s="59">
        <v>12.685621722915466</v>
      </c>
      <c r="F34" s="60">
        <v>4.3787201635254176</v>
      </c>
      <c r="G34" s="60">
        <v>1.8817038701047304</v>
      </c>
      <c r="H34" s="61" t="s">
        <v>38</v>
      </c>
    </row>
    <row r="35" spans="1:8">
      <c r="A35" s="17" t="s">
        <v>39</v>
      </c>
      <c r="B35" s="18" t="s">
        <v>10</v>
      </c>
      <c r="C35" s="18" t="s">
        <v>7</v>
      </c>
      <c r="D35" s="19">
        <v>148.78678875257344</v>
      </c>
      <c r="E35" s="19">
        <v>3.6049548672734866</v>
      </c>
      <c r="F35" s="20">
        <v>0.54283253304526802</v>
      </c>
      <c r="G35" s="20">
        <v>0.96221073180244809</v>
      </c>
      <c r="H35" s="21" t="s">
        <v>12</v>
      </c>
    </row>
    <row r="36" spans="1:8">
      <c r="A36" s="17" t="s">
        <v>40</v>
      </c>
      <c r="B36" s="18" t="s">
        <v>10</v>
      </c>
      <c r="C36" s="18" t="s">
        <v>7</v>
      </c>
      <c r="D36" s="19">
        <v>140.71487525885715</v>
      </c>
      <c r="E36" s="19">
        <v>3.3352466547209811</v>
      </c>
      <c r="F36" s="20">
        <v>1.0055048688109991</v>
      </c>
      <c r="G36" s="20">
        <v>1.0979456574523929</v>
      </c>
      <c r="H36" s="21" t="s">
        <v>12</v>
      </c>
    </row>
    <row r="37" spans="1:8">
      <c r="A37" s="17" t="s">
        <v>41</v>
      </c>
      <c r="B37" s="18" t="s">
        <v>10</v>
      </c>
      <c r="C37" s="18" t="s">
        <v>7</v>
      </c>
      <c r="D37" s="19">
        <v>173.07837020614537</v>
      </c>
      <c r="E37" s="19">
        <v>4.1086074590621697</v>
      </c>
      <c r="F37" s="20">
        <v>1.4495844242531128</v>
      </c>
      <c r="G37" s="20">
        <v>1.139178912500342</v>
      </c>
      <c r="H37" s="21" t="s">
        <v>12</v>
      </c>
    </row>
    <row r="38" spans="1:8">
      <c r="A38" s="17" t="s">
        <v>42</v>
      </c>
      <c r="B38" s="18" t="s">
        <v>10</v>
      </c>
      <c r="C38" s="18" t="s">
        <v>7</v>
      </c>
      <c r="D38" s="19">
        <v>163.10277098506378</v>
      </c>
      <c r="E38" s="19">
        <v>3.8704057645814682</v>
      </c>
      <c r="F38" s="20">
        <v>1.6058715516919622</v>
      </c>
      <c r="G38" s="20">
        <v>1.0348105164127506</v>
      </c>
      <c r="H38" s="21" t="s">
        <v>12</v>
      </c>
    </row>
    <row r="39" spans="1:8">
      <c r="A39" s="17" t="s">
        <v>43</v>
      </c>
      <c r="B39" s="18" t="s">
        <v>10</v>
      </c>
      <c r="C39" s="18" t="s">
        <v>7</v>
      </c>
      <c r="D39" s="19">
        <v>140.50316246592956</v>
      </c>
      <c r="E39" s="19">
        <v>3.338362858210747</v>
      </c>
      <c r="F39" s="20">
        <v>0.5702124750230998</v>
      </c>
      <c r="G39" s="20">
        <v>1.011556142013883</v>
      </c>
      <c r="H39" s="21" t="s">
        <v>12</v>
      </c>
    </row>
    <row r="40" spans="1:8">
      <c r="A40" s="17" t="s">
        <v>44</v>
      </c>
      <c r="B40" s="18" t="s">
        <v>10</v>
      </c>
      <c r="C40" s="18" t="s">
        <v>7</v>
      </c>
      <c r="D40" s="19">
        <v>165.36138325074887</v>
      </c>
      <c r="E40" s="19">
        <v>3.9075106803107236</v>
      </c>
      <c r="F40" s="20">
        <v>0.43553193026972564</v>
      </c>
      <c r="G40" s="20">
        <v>0.96554650119416607</v>
      </c>
      <c r="H40" s="21" t="s">
        <v>12</v>
      </c>
    </row>
    <row r="41" spans="1:8">
      <c r="A41" s="17" t="s">
        <v>45</v>
      </c>
      <c r="B41" s="18" t="s">
        <v>10</v>
      </c>
      <c r="C41" s="18" t="s">
        <v>7</v>
      </c>
      <c r="D41" s="19">
        <v>132.71081893212889</v>
      </c>
      <c r="E41" s="19">
        <v>3.1638607381930677</v>
      </c>
      <c r="F41" s="20">
        <v>1.3412148715918151</v>
      </c>
      <c r="G41" s="20">
        <v>0.90895088798183743</v>
      </c>
      <c r="H41" s="21" t="s">
        <v>12</v>
      </c>
    </row>
    <row r="42" spans="1:8">
      <c r="A42" s="17" t="s">
        <v>46</v>
      </c>
      <c r="B42" s="18" t="s">
        <v>10</v>
      </c>
      <c r="C42" s="18" t="s">
        <v>7</v>
      </c>
      <c r="D42" s="19">
        <v>145.93780073892691</v>
      </c>
      <c r="E42" s="19">
        <v>3.4757252588051415</v>
      </c>
      <c r="F42" s="20">
        <v>0.28152641479434959</v>
      </c>
      <c r="G42" s="20">
        <v>1.033321398599329</v>
      </c>
      <c r="H42" s="21" t="s">
        <v>12</v>
      </c>
    </row>
    <row r="43" spans="1:8">
      <c r="A43" s="17" t="s">
        <v>47</v>
      </c>
      <c r="B43" s="18" t="s">
        <v>10</v>
      </c>
      <c r="C43" s="18" t="s">
        <v>7</v>
      </c>
      <c r="D43" s="19">
        <v>212.34167218916349</v>
      </c>
      <c r="E43" s="19">
        <v>5.1123598063822353</v>
      </c>
      <c r="F43" s="20">
        <v>0.98354703881494221</v>
      </c>
      <c r="G43" s="20">
        <v>1.0434040378777367</v>
      </c>
      <c r="H43" s="21" t="s">
        <v>12</v>
      </c>
    </row>
    <row r="44" spans="1:8">
      <c r="A44" s="17" t="s">
        <v>48</v>
      </c>
      <c r="B44" s="18" t="s">
        <v>10</v>
      </c>
      <c r="C44" s="18" t="s">
        <v>7</v>
      </c>
      <c r="D44" s="19">
        <v>199.69952515123745</v>
      </c>
      <c r="E44" s="19">
        <v>4.8258144062214887</v>
      </c>
      <c r="F44" s="20">
        <v>1.1697716704292755</v>
      </c>
      <c r="G44" s="20">
        <v>1.2445236184758171</v>
      </c>
      <c r="H44" s="21" t="s">
        <v>12</v>
      </c>
    </row>
    <row r="45" spans="1:8">
      <c r="A45" s="17" t="s">
        <v>49</v>
      </c>
      <c r="B45" s="18" t="s">
        <v>10</v>
      </c>
      <c r="C45" s="18" t="s">
        <v>7</v>
      </c>
      <c r="D45" s="19">
        <v>157.02768799250606</v>
      </c>
      <c r="E45" s="19">
        <v>3.7406338811253468</v>
      </c>
      <c r="F45" s="20">
        <v>0.69931321681446279</v>
      </c>
      <c r="G45" s="20">
        <v>1.0202708622920187</v>
      </c>
      <c r="H45" s="21" t="s">
        <v>12</v>
      </c>
    </row>
    <row r="46" spans="1:8">
      <c r="A46" s="17" t="s">
        <v>50</v>
      </c>
      <c r="B46" s="18" t="s">
        <v>10</v>
      </c>
      <c r="C46" s="18" t="s">
        <v>7</v>
      </c>
      <c r="D46" s="19">
        <v>123.90615518595497</v>
      </c>
      <c r="E46" s="19">
        <v>2.9701124854427476</v>
      </c>
      <c r="F46" s="20">
        <v>1.6087762190382104E-3</v>
      </c>
      <c r="G46" s="20">
        <v>0.99377675700337664</v>
      </c>
      <c r="H46" s="21" t="s">
        <v>12</v>
      </c>
    </row>
    <row r="47" spans="1:8">
      <c r="A47" s="17" t="s">
        <v>51</v>
      </c>
      <c r="B47" s="18" t="s">
        <v>10</v>
      </c>
      <c r="C47" s="18" t="s">
        <v>7</v>
      </c>
      <c r="D47" s="19">
        <v>164.78605597901731</v>
      </c>
      <c r="E47" s="19">
        <v>3.9241737646525543</v>
      </c>
      <c r="F47" s="20">
        <v>-0.10035913204875402</v>
      </c>
      <c r="G47" s="20">
        <v>0.98033229746096029</v>
      </c>
      <c r="H47" s="21" t="s">
        <v>12</v>
      </c>
    </row>
    <row r="48" spans="1:8">
      <c r="A48" s="57" t="s">
        <v>52</v>
      </c>
      <c r="B48" s="58" t="s">
        <v>10</v>
      </c>
      <c r="C48" s="58" t="s">
        <v>7</v>
      </c>
      <c r="D48" s="59">
        <v>771.41723463240623</v>
      </c>
      <c r="E48" s="59">
        <v>18.371143987261817</v>
      </c>
      <c r="F48" s="60">
        <v>3.0003189420350509</v>
      </c>
      <c r="G48" s="60">
        <v>2.5847603009813094</v>
      </c>
      <c r="H48" s="61" t="s">
        <v>38</v>
      </c>
    </row>
    <row r="49" spans="1:8">
      <c r="A49" s="17" t="s">
        <v>53</v>
      </c>
      <c r="B49" s="18" t="s">
        <v>10</v>
      </c>
      <c r="C49" s="18" t="s">
        <v>7</v>
      </c>
      <c r="D49" s="19">
        <v>154.34507800760178</v>
      </c>
      <c r="E49" s="19">
        <v>3.6605177489007672</v>
      </c>
      <c r="F49" s="20">
        <v>0.95110745732813462</v>
      </c>
      <c r="G49" s="20">
        <v>1.0177449523936597</v>
      </c>
      <c r="H49" s="21" t="s">
        <v>12</v>
      </c>
    </row>
    <row r="50" spans="1:8">
      <c r="A50" s="22" t="s">
        <v>54</v>
      </c>
      <c r="B50" s="23" t="s">
        <v>10</v>
      </c>
      <c r="C50" s="23" t="s">
        <v>7</v>
      </c>
      <c r="D50" s="24">
        <v>128.33960073749185</v>
      </c>
      <c r="E50" s="24">
        <v>3.0683890666247109</v>
      </c>
      <c r="F50" s="25">
        <v>0.49767631040313209</v>
      </c>
      <c r="G50" s="25">
        <v>0.93941343077405148</v>
      </c>
      <c r="H50" s="26" t="s">
        <v>12</v>
      </c>
    </row>
    <row r="51" spans="1:8">
      <c r="A51" s="27" t="s">
        <v>11</v>
      </c>
      <c r="B51" s="28" t="s">
        <v>10</v>
      </c>
      <c r="C51" s="28" t="s">
        <v>86</v>
      </c>
      <c r="D51" s="29">
        <v>4.6730231060475269</v>
      </c>
      <c r="E51" s="29">
        <v>0.24560000000000001</v>
      </c>
      <c r="F51" s="30">
        <v>0.25359999999999999</v>
      </c>
      <c r="G51" s="30">
        <v>0.15559999999999999</v>
      </c>
      <c r="H51" s="31" t="s">
        <v>12</v>
      </c>
    </row>
    <row r="52" spans="1:8">
      <c r="A52" s="32" t="s">
        <v>13</v>
      </c>
      <c r="B52" s="33" t="s">
        <v>10</v>
      </c>
      <c r="C52" s="33" t="s">
        <v>86</v>
      </c>
      <c r="D52" s="34">
        <v>4.4632783829995004</v>
      </c>
      <c r="E52" s="34">
        <v>0.308</v>
      </c>
      <c r="F52" s="35">
        <v>3.5200000000000002E-2</v>
      </c>
      <c r="G52" s="35">
        <v>0.12540000000000001</v>
      </c>
      <c r="H52" s="36" t="s">
        <v>12</v>
      </c>
    </row>
    <row r="53" spans="1:8">
      <c r="A53" s="32" t="s">
        <v>14</v>
      </c>
      <c r="B53" s="33" t="s">
        <v>10</v>
      </c>
      <c r="C53" s="33" t="s">
        <v>86</v>
      </c>
      <c r="D53" s="34">
        <v>4.4053835461960231</v>
      </c>
      <c r="E53" s="34">
        <v>0.3624</v>
      </c>
      <c r="F53" s="35">
        <v>0.15440000000000001</v>
      </c>
      <c r="G53" s="35">
        <v>9.2600000000000002E-2</v>
      </c>
      <c r="H53" s="36" t="s">
        <v>12</v>
      </c>
    </row>
    <row r="54" spans="1:8">
      <c r="A54" s="32" t="s">
        <v>15</v>
      </c>
      <c r="B54" s="33" t="s">
        <v>10</v>
      </c>
      <c r="C54" s="33" t="s">
        <v>86</v>
      </c>
      <c r="D54" s="34">
        <v>4.6164515797995573</v>
      </c>
      <c r="E54" s="34">
        <v>0.18959999999999999</v>
      </c>
      <c r="F54" s="35">
        <v>0.1628</v>
      </c>
      <c r="G54" s="35">
        <v>9.5000000000000001E-2</v>
      </c>
      <c r="H54" s="36" t="s">
        <v>12</v>
      </c>
    </row>
    <row r="55" spans="1:8">
      <c r="A55" s="32" t="s">
        <v>16</v>
      </c>
      <c r="B55" s="33" t="s">
        <v>10</v>
      </c>
      <c r="C55" s="33" t="s">
        <v>86</v>
      </c>
      <c r="D55" s="34">
        <v>4.3986842865087636</v>
      </c>
      <c r="E55" s="34">
        <v>0.26440000000000002</v>
      </c>
      <c r="F55" s="35">
        <v>0.24160000000000001</v>
      </c>
      <c r="G55" s="35">
        <v>0.122</v>
      </c>
      <c r="H55" s="36" t="s">
        <v>12</v>
      </c>
    </row>
    <row r="56" spans="1:8">
      <c r="A56" s="32" t="s">
        <v>17</v>
      </c>
      <c r="B56" s="33" t="s">
        <v>10</v>
      </c>
      <c r="C56" s="33" t="s">
        <v>86</v>
      </c>
      <c r="D56" s="34">
        <v>4.3890902849813305</v>
      </c>
      <c r="E56" s="34">
        <v>0.31919999999999998</v>
      </c>
      <c r="F56" s="35">
        <v>4.8000000000000001E-2</v>
      </c>
      <c r="G56" s="35">
        <v>0.1082</v>
      </c>
      <c r="H56" s="36" t="s">
        <v>12</v>
      </c>
    </row>
    <row r="57" spans="1:8">
      <c r="A57" s="32" t="s">
        <v>18</v>
      </c>
      <c r="B57" s="33" t="s">
        <v>10</v>
      </c>
      <c r="C57" s="33" t="s">
        <v>86</v>
      </c>
      <c r="D57" s="34">
        <v>4.3029096850538684</v>
      </c>
      <c r="E57" s="34">
        <v>0.34920000000000001</v>
      </c>
      <c r="F57" s="35">
        <v>0.1216</v>
      </c>
      <c r="G57" s="35">
        <v>0.1648</v>
      </c>
      <c r="H57" s="36" t="s">
        <v>12</v>
      </c>
    </row>
    <row r="58" spans="1:8">
      <c r="A58" s="32" t="s">
        <v>11</v>
      </c>
      <c r="B58" s="33" t="s">
        <v>19</v>
      </c>
      <c r="C58" s="33" t="s">
        <v>86</v>
      </c>
      <c r="D58" s="34">
        <v>3.8518261994450609</v>
      </c>
      <c r="E58" s="34">
        <v>0.218</v>
      </c>
      <c r="F58" s="35">
        <v>6.7799999999999999E-2</v>
      </c>
      <c r="G58" s="35">
        <v>0.14599999999999999</v>
      </c>
      <c r="H58" s="36" t="s">
        <v>12</v>
      </c>
    </row>
    <row r="59" spans="1:8">
      <c r="A59" s="32" t="s">
        <v>13</v>
      </c>
      <c r="B59" s="33" t="s">
        <v>19</v>
      </c>
      <c r="C59" s="33" t="s">
        <v>86</v>
      </c>
      <c r="D59" s="34">
        <v>3.8706833748610507</v>
      </c>
      <c r="E59" s="34">
        <v>0.23400000000000001</v>
      </c>
      <c r="F59" s="35">
        <v>8.2799999999999999E-2</v>
      </c>
      <c r="G59" s="35">
        <v>0.13919999999999999</v>
      </c>
      <c r="H59" s="36" t="s">
        <v>12</v>
      </c>
    </row>
    <row r="60" spans="1:8">
      <c r="A60" s="32" t="s">
        <v>14</v>
      </c>
      <c r="B60" s="33" t="s">
        <v>19</v>
      </c>
      <c r="C60" s="33" t="s">
        <v>86</v>
      </c>
      <c r="D60" s="34">
        <v>3.8839164804161315</v>
      </c>
      <c r="E60" s="34">
        <v>0.22559999999999999</v>
      </c>
      <c r="F60" s="35">
        <v>0.1203</v>
      </c>
      <c r="G60" s="35">
        <v>0.1192</v>
      </c>
      <c r="H60" s="36" t="s">
        <v>12</v>
      </c>
    </row>
    <row r="61" spans="1:8">
      <c r="A61" s="32" t="s">
        <v>15</v>
      </c>
      <c r="B61" s="33" t="s">
        <v>19</v>
      </c>
      <c r="C61" s="33" t="s">
        <v>86</v>
      </c>
      <c r="D61" s="34">
        <v>3.8773826345483111</v>
      </c>
      <c r="E61" s="34">
        <v>0.2344</v>
      </c>
      <c r="F61" s="35">
        <v>0.1648</v>
      </c>
      <c r="G61" s="35">
        <v>0.15820000000000001</v>
      </c>
      <c r="H61" s="36" t="s">
        <v>12</v>
      </c>
    </row>
    <row r="62" spans="1:8">
      <c r="A62" s="32" t="s">
        <v>16</v>
      </c>
      <c r="B62" s="33" t="s">
        <v>19</v>
      </c>
      <c r="C62" s="33" t="s">
        <v>86</v>
      </c>
      <c r="D62" s="34">
        <v>3.8545555274657968</v>
      </c>
      <c r="E62" s="34">
        <v>0.2084</v>
      </c>
      <c r="F62" s="35">
        <v>0.14330000000000001</v>
      </c>
      <c r="G62" s="35">
        <v>0.1226</v>
      </c>
      <c r="H62" s="36" t="s">
        <v>12</v>
      </c>
    </row>
    <row r="63" spans="1:8">
      <c r="A63" s="32" t="s">
        <v>17</v>
      </c>
      <c r="B63" s="33" t="s">
        <v>19</v>
      </c>
      <c r="C63" s="33" t="s">
        <v>86</v>
      </c>
      <c r="D63" s="34">
        <v>3.8658036671876155</v>
      </c>
      <c r="E63" s="34">
        <v>0.16039999999999999</v>
      </c>
      <c r="F63" s="35">
        <v>0.14360000000000001</v>
      </c>
      <c r="G63" s="35">
        <v>9.9000000000000005E-2</v>
      </c>
      <c r="H63" s="36" t="s">
        <v>12</v>
      </c>
    </row>
    <row r="64" spans="1:8">
      <c r="A64" s="32" t="s">
        <v>18</v>
      </c>
      <c r="B64" s="33" t="s">
        <v>19</v>
      </c>
      <c r="C64" s="33" t="s">
        <v>86</v>
      </c>
      <c r="D64" s="34">
        <v>3.8389239215288584</v>
      </c>
      <c r="E64" s="34">
        <v>0.19400000000000001</v>
      </c>
      <c r="F64" s="35">
        <v>0.21870000000000001</v>
      </c>
      <c r="G64" s="35">
        <v>0.14979999999999999</v>
      </c>
      <c r="H64" s="36" t="s">
        <v>12</v>
      </c>
    </row>
    <row r="65" spans="1:8">
      <c r="A65" s="32" t="s">
        <v>20</v>
      </c>
      <c r="B65" s="33" t="s">
        <v>19</v>
      </c>
      <c r="C65" s="33" t="s">
        <v>86</v>
      </c>
      <c r="D65" s="34">
        <v>3.8553825965629893</v>
      </c>
      <c r="E65" s="34">
        <v>0.1784</v>
      </c>
      <c r="F65" s="35">
        <v>0.23200000000000001</v>
      </c>
      <c r="G65" s="35">
        <v>0.12820000000000001</v>
      </c>
      <c r="H65" s="36" t="s">
        <v>12</v>
      </c>
    </row>
    <row r="66" spans="1:8">
      <c r="A66" s="32" t="s">
        <v>21</v>
      </c>
      <c r="B66" s="33" t="s">
        <v>19</v>
      </c>
      <c r="C66" s="33" t="s">
        <v>86</v>
      </c>
      <c r="D66" s="34">
        <v>4.3643609189752741</v>
      </c>
      <c r="E66" s="34">
        <v>0.23719999999999999</v>
      </c>
      <c r="F66" s="35">
        <v>0.1797</v>
      </c>
      <c r="G66" s="35">
        <v>0.21740000000000001</v>
      </c>
      <c r="H66" s="36" t="s">
        <v>12</v>
      </c>
    </row>
    <row r="67" spans="1:8">
      <c r="A67" s="32" t="s">
        <v>22</v>
      </c>
      <c r="B67" s="33" t="s">
        <v>19</v>
      </c>
      <c r="C67" s="33" t="s">
        <v>86</v>
      </c>
      <c r="D67" s="34">
        <v>4.4221730488690314</v>
      </c>
      <c r="E67" s="34">
        <v>0.22120000000000001</v>
      </c>
      <c r="F67" s="35">
        <v>9.8799999999999999E-2</v>
      </c>
      <c r="G67" s="35">
        <v>0.16200000000000001</v>
      </c>
      <c r="H67" s="36" t="s">
        <v>12</v>
      </c>
    </row>
    <row r="68" spans="1:8">
      <c r="A68" s="32" t="s">
        <v>23</v>
      </c>
      <c r="B68" s="33" t="s">
        <v>19</v>
      </c>
      <c r="C68" s="33" t="s">
        <v>86</v>
      </c>
      <c r="D68" s="34">
        <v>3.8757284963539256</v>
      </c>
      <c r="E68" s="34">
        <v>0.2024</v>
      </c>
      <c r="F68" s="35">
        <v>0.215</v>
      </c>
      <c r="G68" s="35">
        <v>9.9400000000000002E-2</v>
      </c>
      <c r="H68" s="36" t="s">
        <v>12</v>
      </c>
    </row>
    <row r="69" spans="1:8">
      <c r="A69" s="32" t="s">
        <v>24</v>
      </c>
      <c r="B69" s="33" t="s">
        <v>19</v>
      </c>
      <c r="C69" s="33" t="s">
        <v>86</v>
      </c>
      <c r="D69" s="34">
        <v>3.8636532875349148</v>
      </c>
      <c r="E69" s="34">
        <v>0.2268</v>
      </c>
      <c r="F69" s="35">
        <v>0.1288</v>
      </c>
      <c r="G69" s="35">
        <v>0.11459999999999999</v>
      </c>
      <c r="H69" s="36" t="s">
        <v>12</v>
      </c>
    </row>
    <row r="70" spans="1:8">
      <c r="A70" s="32" t="s">
        <v>25</v>
      </c>
      <c r="B70" s="33" t="s">
        <v>19</v>
      </c>
      <c r="C70" s="33" t="s">
        <v>86</v>
      </c>
      <c r="D70" s="34">
        <v>3.8714277370485246</v>
      </c>
      <c r="E70" s="34">
        <v>0.2288</v>
      </c>
      <c r="F70" s="35">
        <v>0.14829999999999999</v>
      </c>
      <c r="G70" s="35">
        <v>0.1192</v>
      </c>
      <c r="H70" s="36" t="s">
        <v>12</v>
      </c>
    </row>
    <row r="71" spans="1:8">
      <c r="A71" s="32" t="s">
        <v>26</v>
      </c>
      <c r="B71" s="33" t="s">
        <v>19</v>
      </c>
      <c r="C71" s="33" t="s">
        <v>86</v>
      </c>
      <c r="D71" s="34">
        <v>3.8634878737154756</v>
      </c>
      <c r="E71" s="34">
        <v>0.2036</v>
      </c>
      <c r="F71" s="35">
        <v>5.2699999999999997E-2</v>
      </c>
      <c r="G71" s="35">
        <v>0.1196</v>
      </c>
      <c r="H71" s="36" t="s">
        <v>12</v>
      </c>
    </row>
    <row r="72" spans="1:8">
      <c r="A72" s="32" t="s">
        <v>27</v>
      </c>
      <c r="B72" s="33" t="s">
        <v>19</v>
      </c>
      <c r="C72" s="33" t="s">
        <v>86</v>
      </c>
      <c r="D72" s="34">
        <v>4.2383155885631316</v>
      </c>
      <c r="E72" s="34">
        <v>0.222</v>
      </c>
      <c r="F72" s="35">
        <v>0.18329999999999999</v>
      </c>
      <c r="G72" s="35">
        <v>0.12280000000000001</v>
      </c>
      <c r="H72" s="36" t="s">
        <v>12</v>
      </c>
    </row>
    <row r="73" spans="1:8">
      <c r="A73" s="32" t="s">
        <v>28</v>
      </c>
      <c r="B73" s="33" t="s">
        <v>19</v>
      </c>
      <c r="C73" s="33" t="s">
        <v>86</v>
      </c>
      <c r="D73" s="34">
        <v>4.3359924489415702</v>
      </c>
      <c r="E73" s="34">
        <v>0.1976</v>
      </c>
      <c r="F73" s="35">
        <v>0.1303</v>
      </c>
      <c r="G73" s="35">
        <v>9.9199999999999997E-2</v>
      </c>
      <c r="H73" s="36" t="s">
        <v>12</v>
      </c>
    </row>
    <row r="74" spans="1:8">
      <c r="A74" s="32" t="s">
        <v>29</v>
      </c>
      <c r="B74" s="33" t="s">
        <v>19</v>
      </c>
      <c r="C74" s="33" t="s">
        <v>86</v>
      </c>
      <c r="D74" s="34">
        <v>4.2230975171747884</v>
      </c>
      <c r="E74" s="34">
        <v>0.1852</v>
      </c>
      <c r="F74" s="35">
        <v>0.25580000000000003</v>
      </c>
      <c r="G74" s="35">
        <v>0.114</v>
      </c>
      <c r="H74" s="36" t="s">
        <v>12</v>
      </c>
    </row>
    <row r="75" spans="1:8">
      <c r="A75" s="32" t="s">
        <v>30</v>
      </c>
      <c r="B75" s="33" t="s">
        <v>19</v>
      </c>
      <c r="C75" s="33" t="s">
        <v>86</v>
      </c>
      <c r="D75" s="34">
        <v>4.4172106342858761</v>
      </c>
      <c r="E75" s="34">
        <v>0.22639999999999999</v>
      </c>
      <c r="F75" s="35">
        <v>0.10589999999999999</v>
      </c>
      <c r="G75" s="35">
        <v>0.14380000000000001</v>
      </c>
      <c r="H75" s="36" t="s">
        <v>12</v>
      </c>
    </row>
    <row r="76" spans="1:8">
      <c r="A76" s="32" t="s">
        <v>31</v>
      </c>
      <c r="B76" s="33" t="s">
        <v>19</v>
      </c>
      <c r="C76" s="33" t="s">
        <v>86</v>
      </c>
      <c r="D76" s="34">
        <v>4.5059551484146354</v>
      </c>
      <c r="E76" s="34">
        <v>0.2868</v>
      </c>
      <c r="F76" s="35">
        <v>0.1825</v>
      </c>
      <c r="G76" s="35">
        <v>0.1226</v>
      </c>
      <c r="H76" s="36" t="s">
        <v>12</v>
      </c>
    </row>
    <row r="77" spans="1:8">
      <c r="A77" s="32" t="s">
        <v>32</v>
      </c>
      <c r="B77" s="33" t="s">
        <v>19</v>
      </c>
      <c r="C77" s="33" t="s">
        <v>86</v>
      </c>
      <c r="D77" s="34">
        <v>4.3607218149476266</v>
      </c>
      <c r="E77" s="34">
        <v>0.21279999999999999</v>
      </c>
      <c r="F77" s="35">
        <v>0.20300000000000001</v>
      </c>
      <c r="G77" s="35">
        <v>0.1116</v>
      </c>
      <c r="H77" s="36" t="s">
        <v>12</v>
      </c>
    </row>
    <row r="78" spans="1:8">
      <c r="A78" s="32" t="s">
        <v>11</v>
      </c>
      <c r="B78" s="33" t="s">
        <v>33</v>
      </c>
      <c r="C78" s="33" t="s">
        <v>86</v>
      </c>
      <c r="D78" s="34">
        <v>4.350052623593843</v>
      </c>
      <c r="E78" s="34">
        <v>0.25040000000000001</v>
      </c>
      <c r="F78" s="35">
        <v>0.23419999999999999</v>
      </c>
      <c r="G78" s="35">
        <v>0.12659999999999999</v>
      </c>
      <c r="H78" s="36" t="s">
        <v>12</v>
      </c>
    </row>
    <row r="79" spans="1:8">
      <c r="A79" s="32" t="s">
        <v>13</v>
      </c>
      <c r="B79" s="33" t="s">
        <v>33</v>
      </c>
      <c r="C79" s="33" t="s">
        <v>86</v>
      </c>
      <c r="D79" s="34">
        <v>4.3077893927273045</v>
      </c>
      <c r="E79" s="34">
        <v>0.24360000000000001</v>
      </c>
      <c r="F79" s="35">
        <v>0.16200000000000001</v>
      </c>
      <c r="G79" s="35">
        <v>0.1114</v>
      </c>
      <c r="H79" s="36" t="s">
        <v>12</v>
      </c>
    </row>
    <row r="80" spans="1:8">
      <c r="A80" s="32" t="s">
        <v>14</v>
      </c>
      <c r="B80" s="33" t="s">
        <v>33</v>
      </c>
      <c r="C80" s="33" t="s">
        <v>86</v>
      </c>
      <c r="D80" s="34">
        <v>4.325571378316944</v>
      </c>
      <c r="E80" s="34">
        <v>0.1764</v>
      </c>
      <c r="F80" s="35">
        <v>0.2016</v>
      </c>
      <c r="G80" s="35">
        <v>0.1094</v>
      </c>
      <c r="H80" s="36" t="s">
        <v>12</v>
      </c>
    </row>
    <row r="81" spans="1:8">
      <c r="A81" s="32" t="s">
        <v>15</v>
      </c>
      <c r="B81" s="33" t="s">
        <v>33</v>
      </c>
      <c r="C81" s="33" t="s">
        <v>86</v>
      </c>
      <c r="D81" s="34">
        <v>4.428210653278537</v>
      </c>
      <c r="E81" s="34">
        <v>0.16</v>
      </c>
      <c r="F81" s="35">
        <v>0.26590000000000003</v>
      </c>
      <c r="G81" s="35">
        <v>0.13400000000000001</v>
      </c>
      <c r="H81" s="36" t="s">
        <v>12</v>
      </c>
    </row>
    <row r="82" spans="1:8">
      <c r="A82" s="32" t="s">
        <v>16</v>
      </c>
      <c r="B82" s="33" t="s">
        <v>33</v>
      </c>
      <c r="C82" s="33" t="s">
        <v>86</v>
      </c>
      <c r="D82" s="34">
        <v>4.4498798636249814</v>
      </c>
      <c r="E82" s="34">
        <v>0.2324</v>
      </c>
      <c r="F82" s="35">
        <v>5.8500000000000003E-2</v>
      </c>
      <c r="G82" s="35">
        <v>0.12859999999999999</v>
      </c>
      <c r="H82" s="36" t="s">
        <v>12</v>
      </c>
    </row>
    <row r="83" spans="1:8">
      <c r="A83" s="32" t="s">
        <v>17</v>
      </c>
      <c r="B83" s="33" t="s">
        <v>33</v>
      </c>
      <c r="C83" s="33" t="s">
        <v>86</v>
      </c>
      <c r="D83" s="34">
        <v>4.2788419743255659</v>
      </c>
      <c r="E83" s="34">
        <v>0.23400000000000001</v>
      </c>
      <c r="F83" s="35">
        <v>0.12570000000000001</v>
      </c>
      <c r="G83" s="35">
        <v>0.12280000000000001</v>
      </c>
      <c r="H83" s="36" t="s">
        <v>12</v>
      </c>
    </row>
    <row r="84" spans="1:8">
      <c r="A84" s="32" t="s">
        <v>18</v>
      </c>
      <c r="B84" s="33" t="s">
        <v>33</v>
      </c>
      <c r="C84" s="33" t="s">
        <v>86</v>
      </c>
      <c r="D84" s="34">
        <v>4.3530300723437358</v>
      </c>
      <c r="E84" s="34">
        <v>0.41760000000000003</v>
      </c>
      <c r="F84" s="35">
        <v>0.11219999999999999</v>
      </c>
      <c r="G84" s="35">
        <v>0.11260000000000001</v>
      </c>
      <c r="H84" s="36" t="s">
        <v>12</v>
      </c>
    </row>
    <row r="85" spans="1:8">
      <c r="A85" s="32" t="s">
        <v>34</v>
      </c>
      <c r="B85" s="33" t="s">
        <v>33</v>
      </c>
      <c r="C85" s="33" t="s">
        <v>86</v>
      </c>
      <c r="D85" s="34">
        <v>4.5352333944552514</v>
      </c>
      <c r="E85" s="34">
        <v>0.33160000000000001</v>
      </c>
      <c r="F85" s="35">
        <v>0.13800000000000001</v>
      </c>
      <c r="G85" s="35">
        <v>0.1154</v>
      </c>
      <c r="H85" s="36" t="s">
        <v>12</v>
      </c>
    </row>
    <row r="86" spans="1:8">
      <c r="A86" s="32" t="s">
        <v>20</v>
      </c>
      <c r="B86" s="33" t="s">
        <v>33</v>
      </c>
      <c r="C86" s="33" t="s">
        <v>86</v>
      </c>
      <c r="D86" s="34">
        <v>4.3415338118927593</v>
      </c>
      <c r="E86" s="34">
        <v>0.18</v>
      </c>
      <c r="F86" s="35">
        <v>0.21149999999999999</v>
      </c>
      <c r="G86" s="35">
        <v>0.12540000000000001</v>
      </c>
      <c r="H86" s="36" t="s">
        <v>12</v>
      </c>
    </row>
    <row r="87" spans="1:8">
      <c r="A87" s="32" t="s">
        <v>21</v>
      </c>
      <c r="B87" s="33" t="s">
        <v>33</v>
      </c>
      <c r="C87" s="33" t="s">
        <v>86</v>
      </c>
      <c r="D87" s="34">
        <v>4.4016617352586573</v>
      </c>
      <c r="E87" s="34">
        <v>0.22320000000000001</v>
      </c>
      <c r="F87" s="35">
        <v>0.2218</v>
      </c>
      <c r="G87" s="35">
        <v>0.1196</v>
      </c>
      <c r="H87" s="36" t="s">
        <v>12</v>
      </c>
    </row>
    <row r="88" spans="1:8">
      <c r="A88" s="32" t="s">
        <v>22</v>
      </c>
      <c r="B88" s="33" t="s">
        <v>33</v>
      </c>
      <c r="C88" s="33" t="s">
        <v>86</v>
      </c>
      <c r="D88" s="34">
        <v>4.8036173164942273</v>
      </c>
      <c r="E88" s="34">
        <v>0.2432</v>
      </c>
      <c r="F88" s="35">
        <v>0.32950000000000002</v>
      </c>
      <c r="G88" s="35">
        <v>0.1278</v>
      </c>
      <c r="H88" s="36" t="s">
        <v>12</v>
      </c>
    </row>
    <row r="89" spans="1:8">
      <c r="A89" s="32" t="s">
        <v>25</v>
      </c>
      <c r="B89" s="33" t="s">
        <v>33</v>
      </c>
      <c r="C89" s="33" t="s">
        <v>86</v>
      </c>
      <c r="D89" s="34">
        <v>4.5453236374410002</v>
      </c>
      <c r="E89" s="34">
        <v>0.30719999999999997</v>
      </c>
      <c r="F89" s="35">
        <v>0.28999999999999998</v>
      </c>
      <c r="G89" s="35">
        <v>0.1128</v>
      </c>
      <c r="H89" s="36" t="s">
        <v>12</v>
      </c>
    </row>
    <row r="90" spans="1:8">
      <c r="A90" s="32" t="s">
        <v>26</v>
      </c>
      <c r="B90" s="33" t="s">
        <v>33</v>
      </c>
      <c r="C90" s="33" t="s">
        <v>86</v>
      </c>
      <c r="D90" s="34">
        <v>4.3043157025190961</v>
      </c>
      <c r="E90" s="34">
        <v>0.2288</v>
      </c>
      <c r="F90" s="35">
        <v>0.17549999999999999</v>
      </c>
      <c r="G90" s="35">
        <v>0.13020000000000001</v>
      </c>
      <c r="H90" s="36" t="s">
        <v>12</v>
      </c>
    </row>
    <row r="91" spans="1:8">
      <c r="A91" s="37" t="s">
        <v>27</v>
      </c>
      <c r="B91" s="38" t="s">
        <v>33</v>
      </c>
      <c r="C91" s="38" t="s">
        <v>86</v>
      </c>
      <c r="D91" s="39">
        <v>4.5923838690712548</v>
      </c>
      <c r="E91" s="39">
        <v>0.17960000000000001</v>
      </c>
      <c r="F91" s="40">
        <v>0.20150000000000001</v>
      </c>
      <c r="G91" s="40">
        <v>9.9599999999999994E-2</v>
      </c>
      <c r="H91" s="41" t="s">
        <v>12</v>
      </c>
    </row>
    <row r="93" spans="1:8">
      <c r="A93" s="9" t="s">
        <v>6</v>
      </c>
    </row>
    <row r="94" spans="1:8">
      <c r="A94" s="9" t="s">
        <v>92</v>
      </c>
    </row>
    <row r="95" spans="1:8">
      <c r="A95" s="9" t="s">
        <v>8</v>
      </c>
    </row>
    <row r="97" spans="1:1">
      <c r="A97" s="10" t="s">
        <v>9</v>
      </c>
    </row>
    <row r="98" spans="1:1">
      <c r="A98" s="9" t="s">
        <v>90</v>
      </c>
    </row>
    <row r="99" spans="1:1">
      <c r="A99" s="9" t="s">
        <v>89</v>
      </c>
    </row>
  </sheetData>
  <sortState xmlns:xlrd2="http://schemas.microsoft.com/office/spreadsheetml/2017/richdata2" ref="A4:H91">
    <sortCondition ref="C4:C91"/>
  </sortState>
  <conditionalFormatting sqref="A3:H3">
    <cfRule type="expression" dxfId="0" priority="1">
      <formula>COUNTIF($D3,"ISp")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1A7C-B508-C048-8174-F526D2D0EF24}">
  <dimension ref="A1:J17"/>
  <sheetViews>
    <sheetView tabSelected="1" workbookViewId="0"/>
  </sheetViews>
  <sheetFormatPr baseColWidth="10" defaultRowHeight="16"/>
  <cols>
    <col min="1" max="1" width="18.1640625" customWidth="1"/>
  </cols>
  <sheetData>
    <row r="1" spans="1:10" ht="20">
      <c r="A1" s="3" t="s">
        <v>189</v>
      </c>
    </row>
    <row r="2" spans="1:10">
      <c r="A2" s="96" t="s">
        <v>166</v>
      </c>
    </row>
    <row r="4" spans="1:10" ht="19">
      <c r="A4" s="95" t="s">
        <v>0</v>
      </c>
      <c r="B4" s="95" t="s">
        <v>177</v>
      </c>
      <c r="C4" s="95" t="s">
        <v>1</v>
      </c>
      <c r="D4" s="95" t="s">
        <v>182</v>
      </c>
      <c r="E4" s="95" t="s">
        <v>1</v>
      </c>
      <c r="F4" s="95" t="s">
        <v>4</v>
      </c>
      <c r="G4" s="95" t="s">
        <v>5</v>
      </c>
      <c r="H4" s="95" t="s">
        <v>3</v>
      </c>
      <c r="I4" s="95" t="s">
        <v>2</v>
      </c>
      <c r="J4" s="98" t="s">
        <v>183</v>
      </c>
    </row>
    <row r="5" spans="1:10" s="82" customFormat="1">
      <c r="A5" s="76" t="s">
        <v>168</v>
      </c>
      <c r="B5" s="89">
        <v>9.2124025822971596E-7</v>
      </c>
      <c r="C5" s="89">
        <v>1.8385285240997119E-7</v>
      </c>
      <c r="D5" s="90">
        <v>66.1376058235427</v>
      </c>
      <c r="E5" s="90">
        <v>13.352670816538961</v>
      </c>
      <c r="F5" s="88">
        <v>2.2158471023591599</v>
      </c>
      <c r="G5" s="88">
        <v>4.1780232990669504</v>
      </c>
      <c r="H5" s="88">
        <v>-0.34391878028884398</v>
      </c>
      <c r="I5" s="88">
        <v>0.37678558994873301</v>
      </c>
      <c r="J5" s="76">
        <v>88</v>
      </c>
    </row>
    <row r="6" spans="1:10">
      <c r="A6" s="76" t="s">
        <v>169</v>
      </c>
      <c r="B6" s="89">
        <v>5.3948533628445696E-6</v>
      </c>
      <c r="C6" s="89">
        <v>8.4748738870393195E-7</v>
      </c>
      <c r="D6" s="90">
        <v>2.1160028969827298</v>
      </c>
      <c r="E6" s="90">
        <v>17.84813866478212</v>
      </c>
      <c r="F6" s="88">
        <v>0.82162005905109903</v>
      </c>
      <c r="G6" s="88">
        <v>2.3497203464523699</v>
      </c>
      <c r="H6" s="88">
        <v>-0.22186112752022499</v>
      </c>
      <c r="I6" s="88">
        <v>0.247893014328392</v>
      </c>
      <c r="J6" s="76">
        <v>69</v>
      </c>
    </row>
    <row r="7" spans="1:10">
      <c r="A7" s="76" t="s">
        <v>170</v>
      </c>
      <c r="B7" s="89">
        <v>7.4593165370127602E-7</v>
      </c>
      <c r="C7" s="89">
        <v>1.866398612959142E-7</v>
      </c>
      <c r="D7" s="90">
        <v>2.7248202631883101</v>
      </c>
      <c r="E7" s="90">
        <v>17.858238841240137</v>
      </c>
      <c r="F7" s="88">
        <v>0.60278107078421606</v>
      </c>
      <c r="G7" s="88">
        <v>4.3963741837550003</v>
      </c>
      <c r="H7" s="88">
        <v>-0.38081051784620501</v>
      </c>
      <c r="I7" s="88">
        <v>0.43602844382633998</v>
      </c>
      <c r="J7" s="76">
        <v>47</v>
      </c>
    </row>
    <row r="8" spans="1:10" ht="19">
      <c r="A8" s="91" t="s">
        <v>178</v>
      </c>
      <c r="B8" s="92">
        <v>7.1078097747626298E-7</v>
      </c>
      <c r="C8" s="92">
        <v>2.2356182264226399E-7</v>
      </c>
      <c r="D8" s="93">
        <v>2.8434988495739204</v>
      </c>
      <c r="E8" s="93">
        <v>17.86620429745988</v>
      </c>
      <c r="F8" s="94">
        <v>0.55022087402714603</v>
      </c>
      <c r="G8" s="94">
        <v>4.4463049005997997</v>
      </c>
      <c r="H8" s="94">
        <v>-0.41831859953790301</v>
      </c>
      <c r="I8" s="94">
        <v>0.51071693739152102</v>
      </c>
      <c r="J8" s="91">
        <v>45</v>
      </c>
    </row>
    <row r="10" spans="1:10">
      <c r="A10" s="9" t="s">
        <v>167</v>
      </c>
    </row>
    <row r="11" spans="1:10">
      <c r="A11" s="9" t="s">
        <v>6</v>
      </c>
    </row>
    <row r="12" spans="1:10">
      <c r="A12" s="9" t="s">
        <v>92</v>
      </c>
    </row>
    <row r="13" spans="1:10">
      <c r="A13" s="9" t="s">
        <v>8</v>
      </c>
      <c r="D13" s="82"/>
      <c r="E13" s="82"/>
      <c r="F13" s="82"/>
      <c r="G13" s="82"/>
      <c r="H13" s="82"/>
    </row>
    <row r="15" spans="1:10" ht="19">
      <c r="A15" t="s">
        <v>179</v>
      </c>
    </row>
    <row r="16" spans="1:10" ht="20">
      <c r="A16" t="s">
        <v>180</v>
      </c>
    </row>
    <row r="17" spans="1:1" ht="20">
      <c r="A17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</dc:creator>
  <cp:lastModifiedBy>Maxime</cp:lastModifiedBy>
  <dcterms:created xsi:type="dcterms:W3CDTF">2023-06-19T15:19:00Z</dcterms:created>
  <dcterms:modified xsi:type="dcterms:W3CDTF">2024-10-03T14:36:59Z</dcterms:modified>
</cp:coreProperties>
</file>