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zoued1\Downloads\DataPaper\"/>
    </mc:Choice>
  </mc:AlternateContent>
  <bookViews>
    <workbookView xWindow="0" yWindow="0" windowWidth="19368" windowHeight="9384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72" i="1" l="1"/>
  <c r="I171" i="1"/>
  <c r="I165" i="1"/>
  <c r="I164" i="1"/>
  <c r="I163" i="1"/>
  <c r="I152" i="1"/>
  <c r="I151" i="1"/>
  <c r="I150" i="1"/>
  <c r="I149" i="1"/>
  <c r="I148" i="1"/>
  <c r="I147" i="1"/>
  <c r="I146" i="1"/>
  <c r="I138" i="1"/>
  <c r="I137" i="1"/>
  <c r="I136" i="1"/>
  <c r="I132" i="1"/>
  <c r="I131" i="1"/>
  <c r="I123" i="1"/>
  <c r="I122" i="1"/>
  <c r="I118" i="1"/>
  <c r="I115" i="1"/>
  <c r="I93" i="1"/>
  <c r="I89" i="1"/>
  <c r="I84" i="1"/>
  <c r="I80" i="1"/>
  <c r="I79" i="1"/>
  <c r="I78" i="1"/>
  <c r="I77" i="1"/>
  <c r="I70" i="1"/>
  <c r="I69" i="1"/>
  <c r="I68" i="1"/>
  <c r="I67" i="1"/>
  <c r="I66" i="1"/>
  <c r="I61" i="1"/>
  <c r="I60" i="1"/>
  <c r="I56" i="1"/>
  <c r="I55" i="1"/>
  <c r="I44" i="1"/>
  <c r="I43" i="1"/>
  <c r="I42" i="1"/>
  <c r="I41" i="1"/>
  <c r="I40" i="1"/>
  <c r="I39" i="1"/>
  <c r="I36" i="1"/>
  <c r="I31" i="1"/>
  <c r="I25" i="1"/>
  <c r="I23" i="1"/>
  <c r="I21" i="1"/>
  <c r="I20" i="1"/>
  <c r="I16" i="1"/>
  <c r="I15" i="1"/>
  <c r="I14" i="1"/>
  <c r="I9" i="1"/>
  <c r="I8" i="1"/>
  <c r="I7" i="1"/>
  <c r="I2" i="1"/>
</calcChain>
</file>

<file path=xl/sharedStrings.xml><?xml version="1.0" encoding="utf-8"?>
<sst xmlns="http://schemas.openxmlformats.org/spreadsheetml/2006/main" count="793" uniqueCount="303">
  <si>
    <t xml:space="preserve">Sample ID </t>
  </si>
  <si>
    <t>Mineralogy</t>
  </si>
  <si>
    <t>Formula</t>
  </si>
  <si>
    <t>Location</t>
  </si>
  <si>
    <t>Sample type</t>
  </si>
  <si>
    <t>Matrice</t>
  </si>
  <si>
    <t>Analysis point</t>
  </si>
  <si>
    <t>Number of spectra</t>
  </si>
  <si>
    <t>Total</t>
  </si>
  <si>
    <t>Handheld LIBS analyzer</t>
  </si>
  <si>
    <t>Albite_GeoR</t>
  </si>
  <si>
    <t>Albite</t>
  </si>
  <si>
    <r>
      <t>Na(AlSi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8</t>
    </r>
    <r>
      <rPr>
        <sz val="11"/>
        <color theme="1"/>
        <rFont val="Calibri"/>
        <family val="2"/>
        <scheme val="minor"/>
      </rPr>
      <t>)</t>
    </r>
  </si>
  <si>
    <t>Crystal</t>
  </si>
  <si>
    <t>No</t>
  </si>
  <si>
    <t xml:space="preserve">Model = SciAps Z300 / Spectral interval = [190-950 nm] / Frequency = 10 Hz / Cleaning shots = 1 / Shots per location = 2-4 </t>
  </si>
  <si>
    <t>ab_LIEC</t>
  </si>
  <si>
    <t>Powder</t>
  </si>
  <si>
    <t>ab_wards</t>
  </si>
  <si>
    <t>Albite_CE</t>
  </si>
  <si>
    <t>albite_grece</t>
  </si>
  <si>
    <t>Greece</t>
  </si>
  <si>
    <t>Amblygonite_GeoR</t>
  </si>
  <si>
    <t>Amblygonite</t>
  </si>
  <si>
    <r>
      <t>(Li,Na)Al(PO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)(F,OH)</t>
    </r>
  </si>
  <si>
    <t>antimoine</t>
  </si>
  <si>
    <t>Stibnite</t>
  </si>
  <si>
    <r>
      <t>Sb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S</t>
    </r>
    <r>
      <rPr>
        <vertAlign val="subscript"/>
        <sz val="11"/>
        <color theme="1"/>
        <rFont val="Calibri"/>
        <family val="2"/>
        <scheme val="minor"/>
      </rPr>
      <t>3</t>
    </r>
  </si>
  <si>
    <t>Apatite_GeoR_jaune</t>
  </si>
  <si>
    <t>Apatite</t>
  </si>
  <si>
    <r>
      <t>Ca</t>
    </r>
    <r>
      <rPr>
        <vertAlign val="subscript"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>(PO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(Cl/F/OH)</t>
    </r>
  </si>
  <si>
    <t>Apatite_ChristopheB</t>
  </si>
  <si>
    <t>apt_paimpol_pe</t>
  </si>
  <si>
    <t>Fluorapatite_CE_sample1</t>
  </si>
  <si>
    <t>F-Apatite</t>
  </si>
  <si>
    <t>Apatite_CE_sample2</t>
  </si>
  <si>
    <t>apophyllite</t>
  </si>
  <si>
    <t>Apophyllite</t>
  </si>
  <si>
    <r>
      <t>KCa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(Si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10</t>
    </r>
    <r>
      <rPr>
        <sz val="11"/>
        <color theme="1"/>
        <rFont val="Calibri"/>
        <family val="2"/>
        <scheme val="minor"/>
      </rPr>
      <t>)2F</t>
    </r>
    <r>
      <rPr>
        <vertAlign val="subscript"/>
        <sz val="11"/>
        <color theme="1"/>
        <rFont val="Calibri"/>
        <family val="2"/>
        <scheme val="minor"/>
      </rPr>
      <t>8</t>
    </r>
    <r>
      <rPr>
        <sz val="11"/>
        <color theme="1"/>
        <rFont val="Calibri"/>
        <family val="2"/>
        <scheme val="minor"/>
      </rPr>
      <t>(H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O)</t>
    </r>
  </si>
  <si>
    <t>aragonite</t>
  </si>
  <si>
    <t>Aragonite</t>
  </si>
  <si>
    <r>
      <t>CaCO</t>
    </r>
    <r>
      <rPr>
        <vertAlign val="subscript"/>
        <sz val="11"/>
        <color theme="1"/>
        <rFont val="Calibri"/>
        <family val="2"/>
        <scheme val="minor"/>
      </rPr>
      <t>3</t>
    </r>
  </si>
  <si>
    <t>Arsenopyrite_GeoR</t>
  </si>
  <si>
    <t>Arsenopyrite</t>
  </si>
  <si>
    <t>FeAsS</t>
  </si>
  <si>
    <t>Arsenopyrite_CE_sample1</t>
  </si>
  <si>
    <t>Arsenopyrite_CE_sample2</t>
  </si>
  <si>
    <t>Arsenopyrite_ENSG_panaquera</t>
  </si>
  <si>
    <t>baryte</t>
  </si>
  <si>
    <t>Baryte</t>
  </si>
  <si>
    <r>
      <t>BaSO</t>
    </r>
    <r>
      <rPr>
        <vertAlign val="subscript"/>
        <sz val="11"/>
        <color theme="1"/>
        <rFont val="Calibri"/>
        <family val="2"/>
        <scheme val="minor"/>
      </rPr>
      <t>4</t>
    </r>
  </si>
  <si>
    <t>Beryl_GeoR</t>
  </si>
  <si>
    <t>Beryl</t>
  </si>
  <si>
    <r>
      <t>Be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Al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(Si</t>
    </r>
    <r>
      <rPr>
        <vertAlign val="sub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18</t>
    </r>
    <r>
      <rPr>
        <sz val="11"/>
        <color theme="1"/>
        <rFont val="Calibri"/>
        <family val="2"/>
        <scheme val="minor"/>
      </rPr>
      <t>)</t>
    </r>
  </si>
  <si>
    <t>Emeraude_GeoR</t>
  </si>
  <si>
    <t>calcite</t>
  </si>
  <si>
    <t>Calcite</t>
  </si>
  <si>
    <t>calcite_2</t>
  </si>
  <si>
    <t>Cassiterite_GeoR_Zamora</t>
  </si>
  <si>
    <t>Cassiterite</t>
  </si>
  <si>
    <r>
      <t>SnO</t>
    </r>
    <r>
      <rPr>
        <vertAlign val="subscript"/>
        <sz val="11"/>
        <color theme="1"/>
        <rFont val="Calibri"/>
        <family val="2"/>
        <scheme val="minor"/>
      </rPr>
      <t>2</t>
    </r>
  </si>
  <si>
    <t>Cassiterite_ENSG_russie</t>
  </si>
  <si>
    <t>Cassiterite_etaindebois_CE_</t>
  </si>
  <si>
    <t>Cassiterite_yankee_PatrickC</t>
  </si>
  <si>
    <t>Cassiterite_CE_sample1</t>
  </si>
  <si>
    <t>Cassiterite_CE_sample2</t>
  </si>
  <si>
    <t>Chalcopyrite_CE</t>
  </si>
  <si>
    <t>Chalcopyrite</t>
  </si>
  <si>
    <r>
      <t>CuFeS</t>
    </r>
    <r>
      <rPr>
        <vertAlign val="subscript"/>
        <sz val="11"/>
        <color theme="1"/>
        <rFont val="Calibri"/>
        <family val="2"/>
        <scheme val="minor"/>
      </rPr>
      <t>2</t>
    </r>
  </si>
  <si>
    <t>Chalcopyrite_CE_sample2</t>
  </si>
  <si>
    <t>cp-as-s</t>
  </si>
  <si>
    <t>cp-marion-pe</t>
  </si>
  <si>
    <t>cp-wards</t>
  </si>
  <si>
    <t>chl-cs16</t>
  </si>
  <si>
    <t>Chlorite</t>
  </si>
  <si>
    <r>
      <t>A</t>
    </r>
    <r>
      <rPr>
        <vertAlign val="subscript"/>
        <sz val="11"/>
        <color theme="1"/>
        <rFont val="Calibri"/>
        <family val="2"/>
        <scheme val="minor"/>
      </rPr>
      <t>5-6</t>
    </r>
    <r>
      <rPr>
        <sz val="11"/>
        <color theme="1"/>
        <rFont val="Calibri"/>
        <family val="2"/>
        <scheme val="minor"/>
      </rPr>
      <t>T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Z</t>
    </r>
    <r>
      <rPr>
        <vertAlign val="subscript"/>
        <sz val="11"/>
        <color theme="1"/>
        <rFont val="Calibri"/>
        <family val="2"/>
        <scheme val="minor"/>
      </rPr>
      <t xml:space="preserve">18 / </t>
    </r>
    <r>
      <rPr>
        <sz val="11"/>
        <color theme="1"/>
        <rFont val="Calibri"/>
        <family val="2"/>
        <scheme val="minor"/>
      </rPr>
      <t>A = Al, Fe, Li, Mg, Mn, Ni /  T = Al, Fe, Si /  Z = O, OH</t>
    </r>
  </si>
  <si>
    <t>chl-mg</t>
  </si>
  <si>
    <t>Chlorite_CE</t>
  </si>
  <si>
    <t>chromite</t>
  </si>
  <si>
    <t>Chromite</t>
  </si>
  <si>
    <r>
      <t>Fe</t>
    </r>
    <r>
      <rPr>
        <sz val="11"/>
        <color theme="1"/>
        <rFont val="Calibri"/>
        <family val="2"/>
        <scheme val="minor"/>
      </rPr>
      <t>Cr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4</t>
    </r>
  </si>
  <si>
    <t>Columbite_CM_256</t>
  </si>
  <si>
    <t>Columbite</t>
  </si>
  <si>
    <r>
      <t>Fe</t>
    </r>
    <r>
      <rPr>
        <sz val="11"/>
        <color theme="1"/>
        <rFont val="Calibri"/>
        <family val="2"/>
        <scheme val="minor"/>
      </rPr>
      <t>Nb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 xml:space="preserve"> to Mn</t>
    </r>
    <r>
      <rPr>
        <sz val="11"/>
        <color theme="1"/>
        <rFont val="Calibri"/>
        <family val="2"/>
        <scheme val="minor"/>
      </rPr>
      <t>Nb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6</t>
    </r>
  </si>
  <si>
    <t>cuivre_natif</t>
  </si>
  <si>
    <t>Cupper</t>
  </si>
  <si>
    <t>Cu</t>
  </si>
  <si>
    <t>disthene</t>
  </si>
  <si>
    <t>Kyanite</t>
  </si>
  <si>
    <r>
      <t>Al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SiO</t>
    </r>
    <r>
      <rPr>
        <vertAlign val="subscript"/>
        <sz val="11"/>
        <color theme="1"/>
        <rFont val="Calibri"/>
        <family val="2"/>
        <scheme val="minor"/>
      </rPr>
      <t>5</t>
    </r>
  </si>
  <si>
    <t>dolomite</t>
  </si>
  <si>
    <t>Dolomite</t>
  </si>
  <si>
    <r>
      <t>CaMg(CO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2</t>
    </r>
  </si>
  <si>
    <t>Fluorite_GeoR_vert</t>
  </si>
  <si>
    <t>Fluorite</t>
  </si>
  <si>
    <r>
      <t>CaF</t>
    </r>
    <r>
      <rPr>
        <vertAlign val="subscript"/>
        <sz val="11"/>
        <color theme="1"/>
        <rFont val="Calibri"/>
        <family val="2"/>
        <scheme val="minor"/>
      </rPr>
      <t>2</t>
    </r>
  </si>
  <si>
    <t>Fluorite_GeoR_violet</t>
  </si>
  <si>
    <t>Fluorite_Mattieu laz</t>
  </si>
  <si>
    <t>Fluo_CE_sample1</t>
  </si>
  <si>
    <t>Fluo_CE_sample2</t>
  </si>
  <si>
    <t>Fluo_CE_sample3</t>
  </si>
  <si>
    <t>Fluo_CE_sample4</t>
  </si>
  <si>
    <t>Fluorite_ENSG</t>
  </si>
  <si>
    <t>fluorite_grece</t>
  </si>
  <si>
    <t>fluorite_marron</t>
  </si>
  <si>
    <t>fluorite_verte</t>
  </si>
  <si>
    <t>galene_grece</t>
  </si>
  <si>
    <t>Galena</t>
  </si>
  <si>
    <t>PbS</t>
  </si>
  <si>
    <t>grenat_clair</t>
  </si>
  <si>
    <t>Garnet</t>
  </si>
  <si>
    <r>
      <t>X</t>
    </r>
    <r>
      <rPr>
        <vertAlign val="sub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Z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(SiO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X = Mg, Ca, Fe, Mn / Z = Al, Fe, Cr, V</t>
    </r>
  </si>
  <si>
    <t>grenat_marron</t>
  </si>
  <si>
    <t>grenat_marron_2</t>
  </si>
  <si>
    <t>grenat_marron_3</t>
  </si>
  <si>
    <t>gypse</t>
  </si>
  <si>
    <t>Gypsum</t>
  </si>
  <si>
    <r>
      <t>Ca(SO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)2(H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O)</t>
    </r>
  </si>
  <si>
    <t>Hematite_CE_sample1</t>
  </si>
  <si>
    <t>Hematite</t>
  </si>
  <si>
    <r>
      <t>Fe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3</t>
    </r>
  </si>
  <si>
    <t>Hematite_CE_sample2</t>
  </si>
  <si>
    <t>Hematite_CE_sample3</t>
  </si>
  <si>
    <t>Hematite_ENSG</t>
  </si>
  <si>
    <t>Hematite_marie-camille</t>
  </si>
  <si>
    <t>ilt-i77</t>
  </si>
  <si>
    <t>Illite</t>
  </si>
  <si>
    <t>(K,H₃O)Al₂Si₄O₁₀(OH)₂</t>
  </si>
  <si>
    <t>Ilmenite_ENSG_frag3</t>
  </si>
  <si>
    <t>Ilmenite</t>
  </si>
  <si>
    <r>
      <t>Fe</t>
    </r>
    <r>
      <rPr>
        <sz val="11"/>
        <color theme="1"/>
        <rFont val="Calibri"/>
        <family val="2"/>
        <scheme val="minor"/>
      </rPr>
      <t>TiO</t>
    </r>
    <r>
      <rPr>
        <vertAlign val="subscript"/>
        <sz val="11"/>
        <color theme="1"/>
        <rFont val="Calibri"/>
        <family val="2"/>
        <scheme val="minor"/>
      </rPr>
      <t>3</t>
    </r>
  </si>
  <si>
    <t>kaolinite_grece</t>
  </si>
  <si>
    <t>Kaolinite</t>
  </si>
  <si>
    <r>
      <t>Al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Si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>(OH)</t>
    </r>
    <r>
      <rPr>
        <vertAlign val="subscript"/>
        <sz val="11"/>
        <color theme="1"/>
        <rFont val="Calibri"/>
        <family val="2"/>
        <scheme val="minor"/>
      </rPr>
      <t>4</t>
    </r>
  </si>
  <si>
    <t>disthene_grece</t>
  </si>
  <si>
    <t>Microcline_GeoR_blanc</t>
  </si>
  <si>
    <t>K-feldspar</t>
  </si>
  <si>
    <r>
      <t>KAlSi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8</t>
    </r>
  </si>
  <si>
    <t>Microcline_GeoR_Amazonite</t>
  </si>
  <si>
    <t>Orthose_GeoR</t>
  </si>
  <si>
    <t>Orthose_GeoR_blanche</t>
  </si>
  <si>
    <t>Orthose_CE</t>
  </si>
  <si>
    <t>Orthose_CE_sample2</t>
  </si>
  <si>
    <t>or-wards</t>
  </si>
  <si>
    <t>magnesite</t>
  </si>
  <si>
    <t>Magnesite</t>
  </si>
  <si>
    <r>
      <t>MgCO</t>
    </r>
    <r>
      <rPr>
        <vertAlign val="subscript"/>
        <sz val="11"/>
        <color theme="1"/>
        <rFont val="Calibri"/>
        <family val="2"/>
        <scheme val="minor"/>
      </rPr>
      <t>3</t>
    </r>
  </si>
  <si>
    <t>magnetite</t>
  </si>
  <si>
    <t>Magnetite</t>
  </si>
  <si>
    <r>
      <t>Fe</t>
    </r>
    <r>
      <rPr>
        <vertAlign val="superscript"/>
        <sz val="11"/>
        <color theme="1"/>
        <rFont val="Calibri"/>
        <family val="2"/>
        <scheme val="minor"/>
      </rPr>
      <t>2+</t>
    </r>
    <r>
      <rPr>
        <sz val="11"/>
        <color theme="1"/>
        <rFont val="Calibri"/>
        <family val="2"/>
        <scheme val="minor"/>
      </rPr>
      <t>Fe</t>
    </r>
    <r>
      <rPr>
        <vertAlign val="superscript"/>
        <sz val="11"/>
        <color theme="1"/>
        <rFont val="Calibri"/>
        <family val="2"/>
        <scheme val="minor"/>
      </rPr>
      <t>3+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4</t>
    </r>
  </si>
  <si>
    <t>malachite</t>
  </si>
  <si>
    <t>Malachite</t>
  </si>
  <si>
    <r>
      <t>Cu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(CO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)(OH)</t>
    </r>
    <r>
      <rPr>
        <vertAlign val="subscript"/>
        <sz val="11"/>
        <color theme="1"/>
        <rFont val="Calibri"/>
        <family val="2"/>
        <scheme val="minor"/>
      </rPr>
      <t>2</t>
    </r>
  </si>
  <si>
    <t>Fe-Biotite_christopheB</t>
  </si>
  <si>
    <t>Mg-Fe-micas</t>
  </si>
  <si>
    <r>
      <t>K(Fe</t>
    </r>
    <r>
      <rPr>
        <vertAlign val="superscript"/>
        <sz val="11"/>
        <color theme="1"/>
        <rFont val="Calibri"/>
        <family val="2"/>
        <scheme val="minor"/>
      </rPr>
      <t>2+</t>
    </r>
    <r>
      <rPr>
        <sz val="11"/>
        <color theme="1"/>
        <rFont val="Calibri"/>
        <family val="2"/>
        <scheme val="minor"/>
      </rPr>
      <t>/Mg)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(Al/Fe</t>
    </r>
    <r>
      <rPr>
        <vertAlign val="superscript"/>
        <sz val="11"/>
        <color theme="1"/>
        <rFont val="Calibri"/>
        <family val="2"/>
        <scheme val="minor"/>
      </rPr>
      <t>3+</t>
    </r>
    <r>
      <rPr>
        <sz val="11"/>
        <color theme="1"/>
        <rFont val="Calibri"/>
        <family val="2"/>
        <scheme val="minor"/>
      </rPr>
      <t>/Mg/Ti)([Si/Al/Fe]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Si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10</t>
    </r>
    <r>
      <rPr>
        <sz val="11"/>
        <color theme="1"/>
        <rFont val="Calibri"/>
        <family val="2"/>
        <scheme val="minor"/>
      </rPr>
      <t>)(OH/F)</t>
    </r>
    <r>
      <rPr>
        <vertAlign val="subscript"/>
        <sz val="11"/>
        <color theme="1"/>
        <rFont val="Calibri"/>
        <family val="2"/>
        <scheme val="minor"/>
      </rPr>
      <t>2</t>
    </r>
  </si>
  <si>
    <t>Biotite_CE_sample1</t>
  </si>
  <si>
    <t>Mg-micas</t>
  </si>
  <si>
    <t>Biotite_marie-camille</t>
  </si>
  <si>
    <t>phlogopite_ChristopheB</t>
  </si>
  <si>
    <t>ms-1</t>
  </si>
  <si>
    <t>Muscovite</t>
  </si>
  <si>
    <r>
      <t>KAl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(AlSi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10</t>
    </r>
    <r>
      <rPr>
        <sz val="11"/>
        <color theme="1"/>
        <rFont val="Calibri"/>
        <family val="2"/>
        <scheme val="minor"/>
      </rPr>
      <t>)(OH)</t>
    </r>
    <r>
      <rPr>
        <vertAlign val="subscript"/>
        <sz val="11"/>
        <color theme="1"/>
        <rFont val="Calibri"/>
        <family val="2"/>
        <scheme val="minor"/>
      </rPr>
      <t>2</t>
    </r>
  </si>
  <si>
    <t>mus_LIEC</t>
  </si>
  <si>
    <t>Muscovite_marie-camille_1</t>
  </si>
  <si>
    <t>18-30-46b - zone 2</t>
  </si>
  <si>
    <t>Zinnewaldite_JC</t>
  </si>
  <si>
    <t>Fe-Li-micas</t>
  </si>
  <si>
    <r>
      <t>KFe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Al(Al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Si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10</t>
    </r>
    <r>
      <rPr>
        <sz val="11"/>
        <color theme="1"/>
        <rFont val="Calibri"/>
        <family val="2"/>
        <scheme val="minor"/>
      </rPr>
      <t>)(OH)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to KLi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Al(Si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10</t>
    </r>
    <r>
      <rPr>
        <sz val="11"/>
        <color theme="1"/>
        <rFont val="Calibri"/>
        <family val="2"/>
        <scheme val="minor"/>
      </rPr>
      <t>)(F,OH)</t>
    </r>
    <r>
      <rPr>
        <vertAlign val="subscript"/>
        <sz val="11"/>
        <color theme="1"/>
        <rFont val="Calibri"/>
        <family val="2"/>
        <scheme val="minor"/>
      </rPr>
      <t>2</t>
    </r>
  </si>
  <si>
    <t>Germany</t>
  </si>
  <si>
    <t>Zinnewaldite_NEO</t>
  </si>
  <si>
    <t>Zinnwaldite_JeanC_1</t>
  </si>
  <si>
    <t>Zinnwaldite_JeanC_2</t>
  </si>
  <si>
    <t>Lep_GeoR</t>
  </si>
  <si>
    <t>Li-micas</t>
  </si>
  <si>
    <r>
      <t>KLi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Al(Si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10</t>
    </r>
    <r>
      <rPr>
        <sz val="11"/>
        <color theme="1"/>
        <rFont val="Calibri"/>
        <family val="2"/>
        <scheme val="minor"/>
      </rPr>
      <t>)(F,OH)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to K(Li</t>
    </r>
    <r>
      <rPr>
        <vertAlign val="subscript"/>
        <sz val="11"/>
        <color theme="1"/>
        <rFont val="Calibri"/>
        <family val="2"/>
        <scheme val="minor"/>
      </rPr>
      <t>1.5</t>
    </r>
    <r>
      <rPr>
        <sz val="11"/>
        <color theme="1"/>
        <rFont val="Calibri"/>
        <family val="2"/>
        <scheme val="minor"/>
      </rPr>
      <t>Al</t>
    </r>
    <r>
      <rPr>
        <vertAlign val="subscript"/>
        <sz val="11"/>
        <color theme="1"/>
        <rFont val="Calibri"/>
        <family val="2"/>
        <scheme val="minor"/>
      </rPr>
      <t>1.5</t>
    </r>
    <r>
      <rPr>
        <sz val="11"/>
        <color theme="1"/>
        <rFont val="Calibri"/>
        <family val="2"/>
        <scheme val="minor"/>
      </rPr>
      <t>)(AlSi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10</t>
    </r>
    <r>
      <rPr>
        <sz val="11"/>
        <color theme="1"/>
        <rFont val="Calibri"/>
        <family val="2"/>
        <scheme val="minor"/>
      </rPr>
      <t>)(F,OH)</t>
    </r>
    <r>
      <rPr>
        <vertAlign val="subscript"/>
        <sz val="11"/>
        <color theme="1"/>
        <rFont val="Calibri"/>
        <family val="2"/>
        <scheme val="minor"/>
      </rPr>
      <t>2</t>
    </r>
  </si>
  <si>
    <t>Lepidolite_ChristopheB</t>
  </si>
  <si>
    <t>Li_Lep_Si_CHED18</t>
  </si>
  <si>
    <t>France</t>
  </si>
  <si>
    <t>Granite</t>
  </si>
  <si>
    <t>Li_Lep_Si_KOK18_4a</t>
  </si>
  <si>
    <t>Li_Lep_Si_P017</t>
  </si>
  <si>
    <t>lepidolite_grece</t>
  </si>
  <si>
    <t>Calibration_RH_NEO_BB-7-6-maine</t>
  </si>
  <si>
    <t>USA</t>
  </si>
  <si>
    <t>Calibration_RH_NEO_bennett-71-maine</t>
  </si>
  <si>
    <t>Calibration_RH_NEO_Brown-derby-colorado</t>
  </si>
  <si>
    <t>Calibration_RH_NEO_Emmons-12-maine</t>
  </si>
  <si>
    <t>Calibration_RH_NEO_Emmons-21-maine</t>
  </si>
  <si>
    <t>Calibration_RH_NEO_GE3-9-maine</t>
  </si>
  <si>
    <t>Calibration_RH_NEO_Grosmont australia</t>
  </si>
  <si>
    <t>Australia</t>
  </si>
  <si>
    <t>Calibration_RH_NEO_Hibbs-4-maine</t>
  </si>
  <si>
    <t>Calibration_RH_NEO_Hoydalen norway</t>
  </si>
  <si>
    <t>Norway</t>
  </si>
  <si>
    <t>Calibration_RH_NEO_Lord hill-18-maine</t>
  </si>
  <si>
    <t>Calibration_RH_NEO_Mt marie - 15-maine</t>
  </si>
  <si>
    <t>Calibration_RH_NEO_Mt micas-11-maine</t>
  </si>
  <si>
    <t>Calibration_RH_NEO_Mt-micas-56-maine</t>
  </si>
  <si>
    <t>Calibration_RH_NEO_Vitaneimi finland</t>
  </si>
  <si>
    <t>Finland</t>
  </si>
  <si>
    <t>Calibration_RH_NEO_Willis-2-maine</t>
  </si>
  <si>
    <t>Calibration_RH_NEO_Willis-7-maine</t>
  </si>
  <si>
    <t>molybdenite_grece</t>
  </si>
  <si>
    <t>Molybdenite</t>
  </si>
  <si>
    <r>
      <t>MoS</t>
    </r>
    <r>
      <rPr>
        <vertAlign val="subscript"/>
        <sz val="11"/>
        <color theme="1"/>
        <rFont val="Calibri"/>
        <family val="2"/>
        <scheme val="minor"/>
      </rPr>
      <t>2</t>
    </r>
  </si>
  <si>
    <t>Molybdenite_CE</t>
  </si>
  <si>
    <t>Molybdenite_CE_sample1</t>
  </si>
  <si>
    <t>py-wards</t>
  </si>
  <si>
    <t>Pyrite</t>
  </si>
  <si>
    <r>
      <t>FeS</t>
    </r>
    <r>
      <rPr>
        <vertAlign val="subscript"/>
        <sz val="11"/>
        <color theme="1"/>
        <rFont val="Calibri"/>
        <family val="2"/>
        <scheme val="minor"/>
      </rPr>
      <t>2</t>
    </r>
  </si>
  <si>
    <t>Pyrite_grece</t>
  </si>
  <si>
    <t>Marcasite_CE</t>
  </si>
  <si>
    <t>Pyrite_CE</t>
  </si>
  <si>
    <t>pyrrholite_grece</t>
  </si>
  <si>
    <t>Pyrrholite</t>
  </si>
  <si>
    <r>
      <t>Fe</t>
    </r>
    <r>
      <rPr>
        <vertAlign val="subscript"/>
        <sz val="11"/>
        <color theme="1"/>
        <rFont val="Calibri"/>
        <family val="2"/>
        <scheme val="minor"/>
      </rPr>
      <t>7</t>
    </r>
    <r>
      <rPr>
        <sz val="11"/>
        <color theme="1"/>
        <rFont val="Calibri"/>
        <family val="2"/>
        <scheme val="minor"/>
      </rPr>
      <t>S</t>
    </r>
    <r>
      <rPr>
        <vertAlign val="subscript"/>
        <sz val="11"/>
        <color theme="1"/>
        <rFont val="Calibri"/>
        <family val="2"/>
        <scheme val="minor"/>
      </rPr>
      <t>8</t>
    </r>
  </si>
  <si>
    <t>Amethyste_GeoR</t>
  </si>
  <si>
    <t>Quartz</t>
  </si>
  <si>
    <r>
      <t>SiO</t>
    </r>
    <r>
      <rPr>
        <vertAlign val="subscript"/>
        <sz val="11"/>
        <color theme="1"/>
        <rFont val="Calibri"/>
        <family val="2"/>
        <scheme val="minor"/>
      </rPr>
      <t>2</t>
    </r>
  </si>
  <si>
    <t>qtz-greece</t>
  </si>
  <si>
    <t>qtz-wards</t>
  </si>
  <si>
    <t>Qtz</t>
  </si>
  <si>
    <t>SF39_1_Qtz</t>
  </si>
  <si>
    <t>Gneiss</t>
  </si>
  <si>
    <t>SF39_3_Qtz</t>
  </si>
  <si>
    <t>SF40_Qtz</t>
  </si>
  <si>
    <t>rhodocrosite_grece</t>
  </si>
  <si>
    <t>Rhodocrosite</t>
  </si>
  <si>
    <t>MnCO₃</t>
  </si>
  <si>
    <t>Rutile_CE_sample1</t>
  </si>
  <si>
    <t>Rutile</t>
  </si>
  <si>
    <r>
      <t>TiO</t>
    </r>
    <r>
      <rPr>
        <vertAlign val="subscript"/>
        <sz val="11"/>
        <color theme="1"/>
        <rFont val="Calibri"/>
        <family val="2"/>
        <scheme val="minor"/>
      </rPr>
      <t>2</t>
    </r>
  </si>
  <si>
    <t>Rutile_CE_sample2</t>
  </si>
  <si>
    <t>Rutile_CE_sample3</t>
  </si>
  <si>
    <t>Rutile_marie-camille</t>
  </si>
  <si>
    <t>serpentinite_grece</t>
  </si>
  <si>
    <t>Serpentinite</t>
  </si>
  <si>
    <t>(Mg,Fe)₃Si₂O₅(OH)₄</t>
  </si>
  <si>
    <t>soufre_grece</t>
  </si>
  <si>
    <t>Soufre</t>
  </si>
  <si>
    <t>S</t>
  </si>
  <si>
    <t>Sphalerite_GeoR_crystal</t>
  </si>
  <si>
    <t>Sphalerite</t>
  </si>
  <si>
    <t>(Zn,Fe)S</t>
  </si>
  <si>
    <t>sph-1-pe</t>
  </si>
  <si>
    <t>sph-2-pe</t>
  </si>
  <si>
    <t>Sphalerite_Maxime_sampleESP2</t>
  </si>
  <si>
    <t>sph-SFr</t>
  </si>
  <si>
    <t>sphalerite_grece</t>
  </si>
  <si>
    <t>sph-wards</t>
  </si>
  <si>
    <t>sph-paimpol-pe</t>
  </si>
  <si>
    <t>spodumene_2_afy</t>
  </si>
  <si>
    <t>Spodumene</t>
  </si>
  <si>
    <r>
      <t>LiAlSi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6</t>
    </r>
  </si>
  <si>
    <t>Spodumene_ChristopheB</t>
  </si>
  <si>
    <t>Stannite_GeoR</t>
  </si>
  <si>
    <t>Stannite</t>
  </si>
  <si>
    <r>
      <t>(Mn,Fe)(Ta,Nb)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6</t>
    </r>
  </si>
  <si>
    <t>talc_grece</t>
  </si>
  <si>
    <t>Talc</t>
  </si>
  <si>
    <t>Mg₃Si₄O₁₀(OH)₂</t>
  </si>
  <si>
    <t>Tantalite_CM_255</t>
  </si>
  <si>
    <t>Tantalite</t>
  </si>
  <si>
    <t>(Fe, Mg, Mn)Ta2O6</t>
  </si>
  <si>
    <t>Topaze_GeoR</t>
  </si>
  <si>
    <t>Topaze</t>
  </si>
  <si>
    <t>Al₂SiO₄(F,OH)₂</t>
  </si>
  <si>
    <t>Tourmaline_anne-sylvie</t>
  </si>
  <si>
    <t>Tourmaline</t>
  </si>
  <si>
    <r>
      <t>AD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G</t>
    </r>
    <r>
      <rPr>
        <vertAlign val="sub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 xml:space="preserve"> (T</t>
    </r>
    <r>
      <rPr>
        <vertAlign val="sub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18</t>
    </r>
    <r>
      <rPr>
        <sz val="11"/>
        <color theme="1"/>
        <rFont val="Calibri"/>
        <family val="2"/>
        <scheme val="minor"/>
      </rPr>
      <t>)(BO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X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Z / A = Ca, Na, K, Pb / D = Al, Fe, Li, Mg, Mn, Ti / G = Al, Cr, Fe, V / T = Si, Al / X = O, OH / Z = F, O, OH</t>
    </r>
  </si>
  <si>
    <t>Tourmaline_CE_Sample1</t>
  </si>
  <si>
    <t>Tourmaline_CE_Sample2</t>
  </si>
  <si>
    <t>Tourmaline_CE_Sample3</t>
  </si>
  <si>
    <t>Tourmaline_CE_Sample4</t>
  </si>
  <si>
    <t>Tourmaline_CE_Sample5</t>
  </si>
  <si>
    <t>Tourmaline_ChristopheB</t>
  </si>
  <si>
    <t>Tourmaline_ChristopheB_sample2</t>
  </si>
  <si>
    <t>Tourmaline_ChristopheB_sample3</t>
  </si>
  <si>
    <t>Tourmaline_ENSG_Namibie</t>
  </si>
  <si>
    <t>tourmaline_grece</t>
  </si>
  <si>
    <t>vermiculite_grece</t>
  </si>
  <si>
    <t>Vermiculite</t>
  </si>
  <si>
    <t>(Mg,Fe,Al)₃(Al,Si)₄O₁₀(OH)₂4H₂O</t>
  </si>
  <si>
    <t>vesuvianite_grece</t>
  </si>
  <si>
    <t>Vesuvianite</t>
  </si>
  <si>
    <t>Ca₁₀Al₄(SiO₄)₅(OH)₄</t>
  </si>
  <si>
    <t>Wolf_Hubnerite_CE_sample3</t>
  </si>
  <si>
    <t>Wolframite</t>
  </si>
  <si>
    <r>
      <t>(Mn, Fe)WO</t>
    </r>
    <r>
      <rPr>
        <vertAlign val="subscript"/>
        <sz val="11"/>
        <color theme="1"/>
        <rFont val="Calibri"/>
        <family val="2"/>
        <scheme val="minor"/>
      </rPr>
      <t>4</t>
    </r>
  </si>
  <si>
    <t>Wolf3_LCP_patrickC</t>
  </si>
  <si>
    <t>Wolf4_MS_patrickC</t>
  </si>
  <si>
    <t>Wolframite_CE_sample1</t>
  </si>
  <si>
    <t>Wolframite_CE_sample2</t>
  </si>
  <si>
    <t>Wolframite_ENSG</t>
  </si>
  <si>
    <t>wollastonite_grece</t>
  </si>
  <si>
    <t>Wollastonite</t>
  </si>
  <si>
    <t>CaSiO₃</t>
  </si>
  <si>
    <t>Zircon_geoR</t>
  </si>
  <si>
    <t>Zircon</t>
  </si>
  <si>
    <t>ZrSiO₄</t>
  </si>
  <si>
    <t>Rock</t>
  </si>
  <si>
    <t>Spain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</si>
</sst>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/>
      <diagonal/>
    </border>
    <border>
      <left/>
      <right/>
      <top style="dashDot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top"/>
    </xf>
    <xf numFmtId="0" fontId="0" fillId="0" borderId="3" xfId="0" applyFill="1" applyBorder="1" applyAlignment="1">
      <alignment horizontal="center"/>
    </xf>
    <xf numFmtId="0" fontId="0" fillId="0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Fill="1" applyBorder="1" applyAlignment="1">
      <alignment horizontal="center"/>
    </xf>
    <xf numFmtId="0" fontId="0" fillId="0" borderId="5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5" xfId="0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/>
    </xf>
    <xf numFmtId="0" fontId="0" fillId="0" borderId="4" xfId="0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/>
    </xf>
    <xf numFmtId="0" fontId="0" fillId="0" borderId="7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top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2"/>
  <sheetViews>
    <sheetView tabSelected="1" workbookViewId="0">
      <selection activeCell="K9" sqref="K9"/>
    </sheetView>
  </sheetViews>
  <sheetFormatPr baseColWidth="10" defaultRowHeight="14.4" x14ac:dyDescent="0.3"/>
  <cols>
    <col min="1" max="3" width="24.88671875" customWidth="1"/>
    <col min="4" max="6" width="15.88671875" customWidth="1"/>
    <col min="7" max="8" width="9.33203125" customWidth="1"/>
    <col min="9" max="9" width="9.33203125" style="44" customWidth="1"/>
    <col min="10" max="10" width="24.88671875" customWidth="1"/>
  </cols>
  <sheetData>
    <row r="1" spans="1:10" x14ac:dyDescent="0.3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3" t="s">
        <v>9</v>
      </c>
    </row>
    <row r="2" spans="1:10" x14ac:dyDescent="0.3">
      <c r="A2" s="4" t="s">
        <v>10</v>
      </c>
      <c r="B2" s="4" t="s">
        <v>11</v>
      </c>
      <c r="C2" s="5" t="s">
        <v>12</v>
      </c>
      <c r="D2" s="4"/>
      <c r="E2" s="4" t="s">
        <v>13</v>
      </c>
      <c r="F2" s="4" t="s">
        <v>14</v>
      </c>
      <c r="G2" s="4">
        <v>6</v>
      </c>
      <c r="H2" s="4">
        <v>92</v>
      </c>
      <c r="I2" s="6">
        <f>SUM(H2:H6)</f>
        <v>356</v>
      </c>
      <c r="J2" s="7" t="s">
        <v>15</v>
      </c>
    </row>
    <row r="3" spans="1:10" x14ac:dyDescent="0.3">
      <c r="A3" s="8" t="s">
        <v>16</v>
      </c>
      <c r="B3" s="8" t="s">
        <v>11</v>
      </c>
      <c r="C3" s="9"/>
      <c r="D3" s="8"/>
      <c r="E3" s="8" t="s">
        <v>17</v>
      </c>
      <c r="F3" s="8" t="s">
        <v>14</v>
      </c>
      <c r="G3" s="8">
        <v>5</v>
      </c>
      <c r="H3" s="8">
        <v>80</v>
      </c>
      <c r="I3" s="10"/>
      <c r="J3" s="11"/>
    </row>
    <row r="4" spans="1:10" x14ac:dyDescent="0.3">
      <c r="A4" s="8" t="s">
        <v>18</v>
      </c>
      <c r="B4" s="8" t="s">
        <v>11</v>
      </c>
      <c r="C4" s="9"/>
      <c r="D4" s="8"/>
      <c r="E4" s="8" t="s">
        <v>17</v>
      </c>
      <c r="F4" s="8" t="s">
        <v>14</v>
      </c>
      <c r="G4" s="8">
        <v>5</v>
      </c>
      <c r="H4" s="8">
        <v>80</v>
      </c>
      <c r="I4" s="10"/>
      <c r="J4" s="11"/>
    </row>
    <row r="5" spans="1:10" x14ac:dyDescent="0.3">
      <c r="A5" s="8" t="s">
        <v>19</v>
      </c>
      <c r="B5" s="8" t="s">
        <v>11</v>
      </c>
      <c r="C5" s="9"/>
      <c r="D5" s="8"/>
      <c r="E5" s="8" t="s">
        <v>13</v>
      </c>
      <c r="F5" s="8" t="s">
        <v>14</v>
      </c>
      <c r="G5" s="8">
        <v>4</v>
      </c>
      <c r="H5" s="8">
        <v>64</v>
      </c>
      <c r="I5" s="10"/>
      <c r="J5" s="11"/>
    </row>
    <row r="6" spans="1:10" x14ac:dyDescent="0.3">
      <c r="A6" s="12" t="s">
        <v>20</v>
      </c>
      <c r="B6" s="12" t="s">
        <v>11</v>
      </c>
      <c r="C6" s="13"/>
      <c r="D6" s="12" t="s">
        <v>21</v>
      </c>
      <c r="E6" s="12" t="s">
        <v>13</v>
      </c>
      <c r="F6" s="12" t="s">
        <v>14</v>
      </c>
      <c r="G6" s="12">
        <v>4</v>
      </c>
      <c r="H6" s="12">
        <v>40</v>
      </c>
      <c r="I6" s="14"/>
      <c r="J6" s="11"/>
    </row>
    <row r="7" spans="1:10" ht="15.6" x14ac:dyDescent="0.3">
      <c r="A7" s="15" t="s">
        <v>22</v>
      </c>
      <c r="B7" s="15" t="s">
        <v>23</v>
      </c>
      <c r="C7" s="16" t="s">
        <v>24</v>
      </c>
      <c r="D7" s="15"/>
      <c r="E7" s="15" t="s">
        <v>13</v>
      </c>
      <c r="F7" s="15" t="s">
        <v>14</v>
      </c>
      <c r="G7" s="15">
        <v>6</v>
      </c>
      <c r="H7" s="15">
        <v>96</v>
      </c>
      <c r="I7" s="17">
        <f>H7</f>
        <v>96</v>
      </c>
      <c r="J7" s="11"/>
    </row>
    <row r="8" spans="1:10" ht="15.6" x14ac:dyDescent="0.3">
      <c r="A8" s="15" t="s">
        <v>25</v>
      </c>
      <c r="B8" s="15" t="s">
        <v>26</v>
      </c>
      <c r="C8" s="16" t="s">
        <v>27</v>
      </c>
      <c r="D8" s="15" t="s">
        <v>21</v>
      </c>
      <c r="E8" s="15" t="s">
        <v>301</v>
      </c>
      <c r="F8" s="15"/>
      <c r="G8" s="15">
        <v>1</v>
      </c>
      <c r="H8" s="15">
        <v>10</v>
      </c>
      <c r="I8" s="17">
        <f>H8</f>
        <v>10</v>
      </c>
      <c r="J8" s="11"/>
    </row>
    <row r="9" spans="1:10" x14ac:dyDescent="0.3">
      <c r="A9" s="18" t="s">
        <v>28</v>
      </c>
      <c r="B9" s="18" t="s">
        <v>29</v>
      </c>
      <c r="C9" s="19" t="s">
        <v>30</v>
      </c>
      <c r="D9" s="18"/>
      <c r="E9" s="18" t="s">
        <v>13</v>
      </c>
      <c r="F9" s="18" t="s">
        <v>14</v>
      </c>
      <c r="G9" s="18">
        <v>6</v>
      </c>
      <c r="H9" s="18">
        <v>96</v>
      </c>
      <c r="I9" s="20">
        <f>SUM(H9:H13)</f>
        <v>368</v>
      </c>
      <c r="J9" s="11"/>
    </row>
    <row r="10" spans="1:10" x14ac:dyDescent="0.3">
      <c r="A10" s="8" t="s">
        <v>31</v>
      </c>
      <c r="B10" s="8" t="s">
        <v>29</v>
      </c>
      <c r="C10" s="9"/>
      <c r="D10" s="8"/>
      <c r="E10" s="8" t="s">
        <v>13</v>
      </c>
      <c r="F10" s="8" t="s">
        <v>14</v>
      </c>
      <c r="G10" s="8">
        <v>5</v>
      </c>
      <c r="H10" s="8">
        <v>71</v>
      </c>
      <c r="I10" s="10"/>
      <c r="J10" s="11"/>
    </row>
    <row r="11" spans="1:10" x14ac:dyDescent="0.3">
      <c r="A11" s="8" t="s">
        <v>32</v>
      </c>
      <c r="B11" s="8" t="s">
        <v>29</v>
      </c>
      <c r="C11" s="9"/>
      <c r="D11" s="8"/>
      <c r="E11" s="8" t="s">
        <v>17</v>
      </c>
      <c r="F11" s="8" t="s">
        <v>14</v>
      </c>
      <c r="G11" s="8">
        <v>5</v>
      </c>
      <c r="H11" s="8">
        <v>74</v>
      </c>
      <c r="I11" s="10"/>
      <c r="J11" s="11"/>
    </row>
    <row r="12" spans="1:10" x14ac:dyDescent="0.3">
      <c r="A12" s="8" t="s">
        <v>33</v>
      </c>
      <c r="B12" s="8" t="s">
        <v>34</v>
      </c>
      <c r="C12" s="9"/>
      <c r="D12" s="8"/>
      <c r="E12" s="8" t="s">
        <v>13</v>
      </c>
      <c r="F12" s="8" t="s">
        <v>14</v>
      </c>
      <c r="G12" s="8">
        <v>4</v>
      </c>
      <c r="H12" s="8">
        <v>63</v>
      </c>
      <c r="I12" s="10"/>
      <c r="J12" s="11"/>
    </row>
    <row r="13" spans="1:10" x14ac:dyDescent="0.3">
      <c r="A13" s="12" t="s">
        <v>35</v>
      </c>
      <c r="B13" s="12" t="s">
        <v>29</v>
      </c>
      <c r="C13" s="13"/>
      <c r="D13" s="12"/>
      <c r="E13" s="12" t="s">
        <v>13</v>
      </c>
      <c r="F13" s="12" t="s">
        <v>14</v>
      </c>
      <c r="G13" s="12">
        <v>4</v>
      </c>
      <c r="H13" s="12">
        <v>64</v>
      </c>
      <c r="I13" s="14"/>
      <c r="J13" s="11"/>
    </row>
    <row r="14" spans="1:10" ht="15.6" x14ac:dyDescent="0.3">
      <c r="A14" s="15" t="s">
        <v>36</v>
      </c>
      <c r="B14" s="15" t="s">
        <v>37</v>
      </c>
      <c r="C14" s="16" t="s">
        <v>38</v>
      </c>
      <c r="D14" s="15" t="s">
        <v>21</v>
      </c>
      <c r="E14" s="15" t="s">
        <v>301</v>
      </c>
      <c r="F14" s="15"/>
      <c r="G14" s="15">
        <v>5</v>
      </c>
      <c r="H14" s="15">
        <v>46</v>
      </c>
      <c r="I14" s="21">
        <f>H14</f>
        <v>46</v>
      </c>
      <c r="J14" s="11"/>
    </row>
    <row r="15" spans="1:10" ht="15.6" x14ac:dyDescent="0.3">
      <c r="A15" s="15" t="s">
        <v>39</v>
      </c>
      <c r="B15" s="15" t="s">
        <v>40</v>
      </c>
      <c r="C15" s="22" t="s">
        <v>41</v>
      </c>
      <c r="D15" s="15" t="s">
        <v>21</v>
      </c>
      <c r="E15" s="15" t="s">
        <v>13</v>
      </c>
      <c r="F15" s="15" t="s">
        <v>14</v>
      </c>
      <c r="G15" s="15">
        <v>7</v>
      </c>
      <c r="H15" s="15">
        <v>49</v>
      </c>
      <c r="I15" s="21">
        <f>SUM(H15)</f>
        <v>49</v>
      </c>
      <c r="J15" s="11"/>
    </row>
    <row r="16" spans="1:10" x14ac:dyDescent="0.3">
      <c r="A16" s="18" t="s">
        <v>42</v>
      </c>
      <c r="B16" s="18" t="s">
        <v>43</v>
      </c>
      <c r="C16" s="19" t="s">
        <v>44</v>
      </c>
      <c r="D16" s="18"/>
      <c r="E16" s="18" t="s">
        <v>13</v>
      </c>
      <c r="F16" s="18" t="s">
        <v>14</v>
      </c>
      <c r="G16" s="18">
        <v>6</v>
      </c>
      <c r="H16" s="18">
        <v>96</v>
      </c>
      <c r="I16" s="10">
        <f>SUM(H16:H19)</f>
        <v>304</v>
      </c>
      <c r="J16" s="11"/>
    </row>
    <row r="17" spans="1:10" x14ac:dyDescent="0.3">
      <c r="A17" s="8" t="s">
        <v>45</v>
      </c>
      <c r="B17" s="8" t="s">
        <v>43</v>
      </c>
      <c r="C17" s="9"/>
      <c r="D17" s="8"/>
      <c r="E17" s="8" t="s">
        <v>13</v>
      </c>
      <c r="F17" s="8" t="s">
        <v>14</v>
      </c>
      <c r="G17" s="8">
        <v>4</v>
      </c>
      <c r="H17" s="8">
        <v>64</v>
      </c>
      <c r="I17" s="10"/>
      <c r="J17" s="11"/>
    </row>
    <row r="18" spans="1:10" x14ac:dyDescent="0.3">
      <c r="A18" s="8" t="s">
        <v>46</v>
      </c>
      <c r="B18" s="8" t="s">
        <v>43</v>
      </c>
      <c r="C18" s="9"/>
      <c r="D18" s="8"/>
      <c r="E18" s="8" t="s">
        <v>13</v>
      </c>
      <c r="F18" s="8" t="s">
        <v>14</v>
      </c>
      <c r="G18" s="8">
        <v>4</v>
      </c>
      <c r="H18" s="8">
        <v>64</v>
      </c>
      <c r="I18" s="10"/>
      <c r="J18" s="11"/>
    </row>
    <row r="19" spans="1:10" x14ac:dyDescent="0.3">
      <c r="A19" s="12" t="s">
        <v>47</v>
      </c>
      <c r="B19" s="12" t="s">
        <v>43</v>
      </c>
      <c r="C19" s="13"/>
      <c r="D19" s="12"/>
      <c r="E19" s="12" t="s">
        <v>13</v>
      </c>
      <c r="F19" s="12" t="s">
        <v>14</v>
      </c>
      <c r="G19" s="12">
        <v>5</v>
      </c>
      <c r="H19" s="12">
        <v>80</v>
      </c>
      <c r="I19" s="14"/>
      <c r="J19" s="11"/>
    </row>
    <row r="20" spans="1:10" ht="15.6" x14ac:dyDescent="0.3">
      <c r="A20" s="15" t="s">
        <v>48</v>
      </c>
      <c r="B20" s="15" t="s">
        <v>49</v>
      </c>
      <c r="C20" s="16" t="s">
        <v>50</v>
      </c>
      <c r="D20" s="15" t="s">
        <v>21</v>
      </c>
      <c r="E20" s="15" t="s">
        <v>301</v>
      </c>
      <c r="F20" s="15"/>
      <c r="G20" s="15">
        <v>6</v>
      </c>
      <c r="H20" s="15">
        <v>60</v>
      </c>
      <c r="I20" s="21">
        <f>H20</f>
        <v>60</v>
      </c>
      <c r="J20" s="11"/>
    </row>
    <row r="21" spans="1:10" x14ac:dyDescent="0.3">
      <c r="A21" s="18" t="s">
        <v>51</v>
      </c>
      <c r="B21" s="18" t="s">
        <v>52</v>
      </c>
      <c r="C21" s="19" t="s">
        <v>53</v>
      </c>
      <c r="D21" s="18"/>
      <c r="E21" s="18" t="s">
        <v>13</v>
      </c>
      <c r="F21" s="18" t="s">
        <v>14</v>
      </c>
      <c r="G21" s="18">
        <v>6</v>
      </c>
      <c r="H21" s="18">
        <v>96</v>
      </c>
      <c r="I21" s="10">
        <f>SUM(H21:H22)</f>
        <v>192</v>
      </c>
      <c r="J21" s="11"/>
    </row>
    <row r="22" spans="1:10" x14ac:dyDescent="0.3">
      <c r="A22" s="12" t="s">
        <v>54</v>
      </c>
      <c r="B22" s="12" t="s">
        <v>52</v>
      </c>
      <c r="C22" s="13"/>
      <c r="D22" s="12"/>
      <c r="E22" s="12" t="s">
        <v>13</v>
      </c>
      <c r="F22" s="12" t="s">
        <v>14</v>
      </c>
      <c r="G22" s="12">
        <v>6</v>
      </c>
      <c r="H22" s="12">
        <v>96</v>
      </c>
      <c r="I22" s="14"/>
      <c r="J22" s="11"/>
    </row>
    <row r="23" spans="1:10" x14ac:dyDescent="0.3">
      <c r="A23" s="18" t="s">
        <v>55</v>
      </c>
      <c r="B23" s="18" t="s">
        <v>56</v>
      </c>
      <c r="C23" s="19" t="s">
        <v>41</v>
      </c>
      <c r="D23" s="18" t="s">
        <v>21</v>
      </c>
      <c r="E23" s="18" t="s">
        <v>13</v>
      </c>
      <c r="F23" s="18" t="s">
        <v>14</v>
      </c>
      <c r="G23" s="18">
        <v>6</v>
      </c>
      <c r="H23" s="18">
        <v>48</v>
      </c>
      <c r="I23" s="10">
        <f>SUM(H23:H24)</f>
        <v>97</v>
      </c>
      <c r="J23" s="11"/>
    </row>
    <row r="24" spans="1:10" x14ac:dyDescent="0.3">
      <c r="A24" s="12" t="s">
        <v>57</v>
      </c>
      <c r="B24" s="12" t="s">
        <v>56</v>
      </c>
      <c r="C24" s="13"/>
      <c r="D24" s="12" t="s">
        <v>21</v>
      </c>
      <c r="E24" s="12" t="s">
        <v>13</v>
      </c>
      <c r="F24" s="12" t="s">
        <v>14</v>
      </c>
      <c r="G24" s="12">
        <v>5</v>
      </c>
      <c r="H24" s="12">
        <v>49</v>
      </c>
      <c r="I24" s="14"/>
      <c r="J24" s="11"/>
    </row>
    <row r="25" spans="1:10" x14ac:dyDescent="0.3">
      <c r="A25" s="18" t="s">
        <v>58</v>
      </c>
      <c r="B25" s="18" t="s">
        <v>59</v>
      </c>
      <c r="C25" s="19" t="s">
        <v>60</v>
      </c>
      <c r="D25" s="18"/>
      <c r="E25" s="18" t="s">
        <v>13</v>
      </c>
      <c r="F25" s="18" t="s">
        <v>14</v>
      </c>
      <c r="G25" s="18">
        <v>6</v>
      </c>
      <c r="H25" s="18">
        <v>96</v>
      </c>
      <c r="I25" s="19">
        <f>SUM(H25:H30)</f>
        <v>486</v>
      </c>
      <c r="J25" s="11"/>
    </row>
    <row r="26" spans="1:10" x14ac:dyDescent="0.3">
      <c r="A26" s="8" t="s">
        <v>61</v>
      </c>
      <c r="B26" s="8" t="s">
        <v>59</v>
      </c>
      <c r="C26" s="9"/>
      <c r="D26" s="8"/>
      <c r="E26" s="8" t="s">
        <v>13</v>
      </c>
      <c r="F26" s="8" t="s">
        <v>14</v>
      </c>
      <c r="G26" s="8">
        <v>5</v>
      </c>
      <c r="H26" s="8">
        <v>78</v>
      </c>
      <c r="I26" s="9"/>
      <c r="J26" s="11"/>
    </row>
    <row r="27" spans="1:10" x14ac:dyDescent="0.3">
      <c r="A27" s="8" t="s">
        <v>62</v>
      </c>
      <c r="B27" s="8" t="s">
        <v>59</v>
      </c>
      <c r="C27" s="9"/>
      <c r="D27" s="8"/>
      <c r="E27" s="8" t="s">
        <v>13</v>
      </c>
      <c r="F27" s="8" t="s">
        <v>14</v>
      </c>
      <c r="G27" s="8">
        <v>4</v>
      </c>
      <c r="H27" s="8">
        <v>63</v>
      </c>
      <c r="I27" s="9"/>
      <c r="J27" s="11"/>
    </row>
    <row r="28" spans="1:10" x14ac:dyDescent="0.3">
      <c r="A28" s="8" t="s">
        <v>63</v>
      </c>
      <c r="B28" s="8" t="s">
        <v>59</v>
      </c>
      <c r="C28" s="9"/>
      <c r="D28" s="8"/>
      <c r="E28" s="8" t="s">
        <v>13</v>
      </c>
      <c r="F28" s="8" t="s">
        <v>14</v>
      </c>
      <c r="G28" s="8">
        <v>5</v>
      </c>
      <c r="H28" s="8">
        <v>121</v>
      </c>
      <c r="I28" s="9"/>
      <c r="J28" s="11"/>
    </row>
    <row r="29" spans="1:10" x14ac:dyDescent="0.3">
      <c r="A29" s="8" t="s">
        <v>64</v>
      </c>
      <c r="B29" s="8" t="s">
        <v>59</v>
      </c>
      <c r="C29" s="9"/>
      <c r="D29" s="8"/>
      <c r="E29" s="8" t="s">
        <v>13</v>
      </c>
      <c r="F29" s="8" t="s">
        <v>14</v>
      </c>
      <c r="G29" s="8">
        <v>4</v>
      </c>
      <c r="H29" s="8">
        <v>64</v>
      </c>
      <c r="I29" s="9"/>
      <c r="J29" s="11"/>
    </row>
    <row r="30" spans="1:10" x14ac:dyDescent="0.3">
      <c r="A30" s="12" t="s">
        <v>65</v>
      </c>
      <c r="B30" s="12" t="s">
        <v>59</v>
      </c>
      <c r="C30" s="13"/>
      <c r="D30" s="12"/>
      <c r="E30" s="12" t="s">
        <v>13</v>
      </c>
      <c r="F30" s="12" t="s">
        <v>14</v>
      </c>
      <c r="G30" s="12">
        <v>4</v>
      </c>
      <c r="H30" s="12">
        <v>64</v>
      </c>
      <c r="I30" s="13"/>
      <c r="J30" s="11"/>
    </row>
    <row r="31" spans="1:10" x14ac:dyDescent="0.3">
      <c r="A31" s="18" t="s">
        <v>66</v>
      </c>
      <c r="B31" s="18" t="s">
        <v>67</v>
      </c>
      <c r="C31" s="19" t="s">
        <v>68</v>
      </c>
      <c r="D31" s="18"/>
      <c r="E31" s="18" t="s">
        <v>13</v>
      </c>
      <c r="F31" s="18" t="s">
        <v>14</v>
      </c>
      <c r="G31" s="18">
        <v>4</v>
      </c>
      <c r="H31" s="18">
        <v>64</v>
      </c>
      <c r="I31" s="19">
        <f>SUM(H31:H35)</f>
        <v>363</v>
      </c>
      <c r="J31" s="11"/>
    </row>
    <row r="32" spans="1:10" x14ac:dyDescent="0.3">
      <c r="A32" s="8" t="s">
        <v>69</v>
      </c>
      <c r="B32" s="8" t="s">
        <v>67</v>
      </c>
      <c r="C32" s="9"/>
      <c r="D32" s="8"/>
      <c r="E32" s="8" t="s">
        <v>13</v>
      </c>
      <c r="F32" s="8" t="s">
        <v>14</v>
      </c>
      <c r="G32" s="8">
        <v>4</v>
      </c>
      <c r="H32" s="8">
        <v>64</v>
      </c>
      <c r="I32" s="9"/>
      <c r="J32" s="11"/>
    </row>
    <row r="33" spans="1:10" x14ac:dyDescent="0.3">
      <c r="A33" s="8" t="s">
        <v>70</v>
      </c>
      <c r="B33" s="8" t="s">
        <v>67</v>
      </c>
      <c r="C33" s="9"/>
      <c r="D33" s="8"/>
      <c r="E33" s="8" t="s">
        <v>17</v>
      </c>
      <c r="F33" s="8" t="s">
        <v>14</v>
      </c>
      <c r="G33" s="8">
        <v>5</v>
      </c>
      <c r="H33" s="8">
        <v>78</v>
      </c>
      <c r="I33" s="9"/>
      <c r="J33" s="11"/>
    </row>
    <row r="34" spans="1:10" x14ac:dyDescent="0.3">
      <c r="A34" s="8" t="s">
        <v>71</v>
      </c>
      <c r="B34" s="8" t="s">
        <v>67</v>
      </c>
      <c r="C34" s="9"/>
      <c r="D34" s="8"/>
      <c r="E34" s="8" t="s">
        <v>17</v>
      </c>
      <c r="F34" s="8" t="s">
        <v>14</v>
      </c>
      <c r="G34" s="8">
        <v>5</v>
      </c>
      <c r="H34" s="8">
        <v>77</v>
      </c>
      <c r="I34" s="9"/>
      <c r="J34" s="11"/>
    </row>
    <row r="35" spans="1:10" x14ac:dyDescent="0.3">
      <c r="A35" s="12" t="s">
        <v>72</v>
      </c>
      <c r="B35" s="12" t="s">
        <v>67</v>
      </c>
      <c r="C35" s="13"/>
      <c r="D35" s="12"/>
      <c r="E35" s="12" t="s">
        <v>17</v>
      </c>
      <c r="F35" s="12" t="s">
        <v>14</v>
      </c>
      <c r="G35" s="12">
        <v>5</v>
      </c>
      <c r="H35" s="12">
        <v>80</v>
      </c>
      <c r="I35" s="13"/>
      <c r="J35" s="11"/>
    </row>
    <row r="36" spans="1:10" x14ac:dyDescent="0.3">
      <c r="A36" s="18" t="s">
        <v>73</v>
      </c>
      <c r="B36" s="18" t="s">
        <v>74</v>
      </c>
      <c r="C36" s="19" t="s">
        <v>75</v>
      </c>
      <c r="D36" s="18"/>
      <c r="E36" s="18" t="s">
        <v>17</v>
      </c>
      <c r="F36" s="18" t="s">
        <v>14</v>
      </c>
      <c r="G36" s="18">
        <v>5</v>
      </c>
      <c r="H36" s="18">
        <v>80</v>
      </c>
      <c r="I36" s="9">
        <f>SUM(H36:H38)</f>
        <v>223</v>
      </c>
      <c r="J36" s="11"/>
    </row>
    <row r="37" spans="1:10" x14ac:dyDescent="0.3">
      <c r="A37" s="8" t="s">
        <v>76</v>
      </c>
      <c r="B37" s="8" t="s">
        <v>74</v>
      </c>
      <c r="C37" s="9"/>
      <c r="D37" s="8"/>
      <c r="E37" s="8" t="s">
        <v>17</v>
      </c>
      <c r="F37" s="8" t="s">
        <v>14</v>
      </c>
      <c r="G37" s="8">
        <v>5</v>
      </c>
      <c r="H37" s="8">
        <v>79</v>
      </c>
      <c r="I37" s="9"/>
      <c r="J37" s="11"/>
    </row>
    <row r="38" spans="1:10" x14ac:dyDescent="0.3">
      <c r="A38" s="12" t="s">
        <v>77</v>
      </c>
      <c r="B38" s="12" t="s">
        <v>74</v>
      </c>
      <c r="C38" s="13"/>
      <c r="D38" s="12"/>
      <c r="E38" s="12" t="s">
        <v>13</v>
      </c>
      <c r="F38" s="12" t="s">
        <v>14</v>
      </c>
      <c r="G38" s="12">
        <v>4</v>
      </c>
      <c r="H38" s="12">
        <v>64</v>
      </c>
      <c r="I38" s="13"/>
      <c r="J38" s="11"/>
    </row>
    <row r="39" spans="1:10" ht="15.6" x14ac:dyDescent="0.3">
      <c r="A39" s="15" t="s">
        <v>78</v>
      </c>
      <c r="B39" s="15" t="s">
        <v>79</v>
      </c>
      <c r="C39" s="16" t="s">
        <v>80</v>
      </c>
      <c r="D39" s="15" t="s">
        <v>21</v>
      </c>
      <c r="E39" s="15" t="s">
        <v>13</v>
      </c>
      <c r="F39" s="15" t="s">
        <v>14</v>
      </c>
      <c r="G39" s="15">
        <v>4</v>
      </c>
      <c r="H39" s="15">
        <v>40</v>
      </c>
      <c r="I39" s="21">
        <f>H39</f>
        <v>40</v>
      </c>
      <c r="J39" s="11"/>
    </row>
    <row r="40" spans="1:10" ht="15.6" x14ac:dyDescent="0.3">
      <c r="A40" s="15" t="s">
        <v>81</v>
      </c>
      <c r="B40" s="15" t="s">
        <v>82</v>
      </c>
      <c r="C40" s="22" t="s">
        <v>83</v>
      </c>
      <c r="D40" s="15"/>
      <c r="E40" s="15" t="s">
        <v>13</v>
      </c>
      <c r="F40" s="15" t="s">
        <v>14</v>
      </c>
      <c r="G40" s="15">
        <v>6</v>
      </c>
      <c r="H40" s="15">
        <v>96</v>
      </c>
      <c r="I40" s="21">
        <f>H40</f>
        <v>96</v>
      </c>
      <c r="J40" s="11"/>
    </row>
    <row r="41" spans="1:10" x14ac:dyDescent="0.3">
      <c r="A41" s="15" t="s">
        <v>84</v>
      </c>
      <c r="B41" s="15" t="s">
        <v>85</v>
      </c>
      <c r="C41" s="16" t="s">
        <v>86</v>
      </c>
      <c r="D41" s="15" t="s">
        <v>21</v>
      </c>
      <c r="E41" s="15" t="s">
        <v>301</v>
      </c>
      <c r="F41" s="15"/>
      <c r="G41" s="15">
        <v>3</v>
      </c>
      <c r="H41" s="15">
        <v>30</v>
      </c>
      <c r="I41" s="21">
        <f>H41</f>
        <v>30</v>
      </c>
      <c r="J41" s="11"/>
    </row>
    <row r="42" spans="1:10" ht="15.6" x14ac:dyDescent="0.3">
      <c r="A42" s="15" t="s">
        <v>87</v>
      </c>
      <c r="B42" s="15" t="s">
        <v>88</v>
      </c>
      <c r="C42" s="23" t="s">
        <v>89</v>
      </c>
      <c r="D42" s="15" t="s">
        <v>21</v>
      </c>
      <c r="E42" s="15" t="s">
        <v>13</v>
      </c>
      <c r="F42" s="15" t="s">
        <v>14</v>
      </c>
      <c r="G42" s="15">
        <v>4</v>
      </c>
      <c r="H42" s="15">
        <v>40</v>
      </c>
      <c r="I42" s="21">
        <f>H42</f>
        <v>40</v>
      </c>
      <c r="J42" s="11"/>
    </row>
    <row r="43" spans="1:10" ht="15.6" x14ac:dyDescent="0.3">
      <c r="A43" s="15" t="s">
        <v>90</v>
      </c>
      <c r="B43" s="15" t="s">
        <v>91</v>
      </c>
      <c r="C43" s="16" t="s">
        <v>92</v>
      </c>
      <c r="D43" s="15" t="s">
        <v>21</v>
      </c>
      <c r="E43" s="15" t="s">
        <v>13</v>
      </c>
      <c r="F43" s="15" t="s">
        <v>14</v>
      </c>
      <c r="G43" s="15">
        <v>4</v>
      </c>
      <c r="H43" s="15">
        <v>40</v>
      </c>
      <c r="I43" s="21">
        <f>H43</f>
        <v>40</v>
      </c>
      <c r="J43" s="11"/>
    </row>
    <row r="44" spans="1:10" x14ac:dyDescent="0.3">
      <c r="A44" s="18" t="s">
        <v>93</v>
      </c>
      <c r="B44" s="18" t="s">
        <v>94</v>
      </c>
      <c r="C44" s="24" t="s">
        <v>95</v>
      </c>
      <c r="D44" s="18"/>
      <c r="E44" s="18" t="s">
        <v>13</v>
      </c>
      <c r="F44" s="18" t="s">
        <v>14</v>
      </c>
      <c r="G44" s="18">
        <v>6</v>
      </c>
      <c r="H44" s="18">
        <v>96</v>
      </c>
      <c r="I44" s="10">
        <f>SUM(H44:H54)</f>
        <v>731</v>
      </c>
      <c r="J44" s="11"/>
    </row>
    <row r="45" spans="1:10" x14ac:dyDescent="0.3">
      <c r="A45" s="8" t="s">
        <v>96</v>
      </c>
      <c r="B45" s="8" t="s">
        <v>94</v>
      </c>
      <c r="C45" s="25"/>
      <c r="D45" s="8"/>
      <c r="E45" s="8" t="s">
        <v>13</v>
      </c>
      <c r="F45" s="8" t="s">
        <v>14</v>
      </c>
      <c r="G45" s="8">
        <v>6</v>
      </c>
      <c r="H45" s="8">
        <v>96</v>
      </c>
      <c r="I45" s="10"/>
      <c r="J45" s="11"/>
    </row>
    <row r="46" spans="1:10" x14ac:dyDescent="0.3">
      <c r="A46" s="8" t="s">
        <v>97</v>
      </c>
      <c r="B46" s="8" t="s">
        <v>94</v>
      </c>
      <c r="C46" s="25"/>
      <c r="D46" s="8"/>
      <c r="E46" s="8" t="s">
        <v>13</v>
      </c>
      <c r="F46" s="8" t="s">
        <v>14</v>
      </c>
      <c r="G46" s="8">
        <v>4</v>
      </c>
      <c r="H46" s="8">
        <v>86</v>
      </c>
      <c r="I46" s="10"/>
      <c r="J46" s="11"/>
    </row>
    <row r="47" spans="1:10" x14ac:dyDescent="0.3">
      <c r="A47" s="8" t="s">
        <v>98</v>
      </c>
      <c r="B47" s="8" t="s">
        <v>94</v>
      </c>
      <c r="C47" s="25"/>
      <c r="D47" s="8"/>
      <c r="E47" s="8" t="s">
        <v>13</v>
      </c>
      <c r="F47" s="8" t="s">
        <v>14</v>
      </c>
      <c r="G47" s="8">
        <v>4</v>
      </c>
      <c r="H47" s="8">
        <v>64</v>
      </c>
      <c r="I47" s="10"/>
      <c r="J47" s="11"/>
    </row>
    <row r="48" spans="1:10" x14ac:dyDescent="0.3">
      <c r="A48" s="8" t="s">
        <v>99</v>
      </c>
      <c r="B48" s="8" t="s">
        <v>94</v>
      </c>
      <c r="C48" s="25"/>
      <c r="D48" s="8"/>
      <c r="E48" s="8" t="s">
        <v>13</v>
      </c>
      <c r="F48" s="8" t="s">
        <v>14</v>
      </c>
      <c r="G48" s="8">
        <v>4</v>
      </c>
      <c r="H48" s="8">
        <v>64</v>
      </c>
      <c r="I48" s="10"/>
      <c r="J48" s="11"/>
    </row>
    <row r="49" spans="1:10" x14ac:dyDescent="0.3">
      <c r="A49" s="8" t="s">
        <v>100</v>
      </c>
      <c r="B49" s="8" t="s">
        <v>94</v>
      </c>
      <c r="C49" s="25"/>
      <c r="D49" s="8"/>
      <c r="E49" s="8" t="s">
        <v>13</v>
      </c>
      <c r="F49" s="8" t="s">
        <v>14</v>
      </c>
      <c r="G49" s="8">
        <v>4</v>
      </c>
      <c r="H49" s="8">
        <v>62</v>
      </c>
      <c r="I49" s="10"/>
      <c r="J49" s="11"/>
    </row>
    <row r="50" spans="1:10" x14ac:dyDescent="0.3">
      <c r="A50" s="8" t="s">
        <v>101</v>
      </c>
      <c r="B50" s="8" t="s">
        <v>94</v>
      </c>
      <c r="C50" s="25"/>
      <c r="D50" s="8"/>
      <c r="E50" s="8" t="s">
        <v>13</v>
      </c>
      <c r="F50" s="8" t="s">
        <v>14</v>
      </c>
      <c r="G50" s="8">
        <v>4</v>
      </c>
      <c r="H50" s="8">
        <v>64</v>
      </c>
      <c r="I50" s="10"/>
      <c r="J50" s="11"/>
    </row>
    <row r="51" spans="1:10" x14ac:dyDescent="0.3">
      <c r="A51" s="8" t="s">
        <v>102</v>
      </c>
      <c r="B51" s="8" t="s">
        <v>94</v>
      </c>
      <c r="C51" s="25"/>
      <c r="D51" s="8"/>
      <c r="E51" s="8" t="s">
        <v>13</v>
      </c>
      <c r="F51" s="8" t="s">
        <v>14</v>
      </c>
      <c r="G51" s="8">
        <v>5</v>
      </c>
      <c r="H51" s="8">
        <v>80</v>
      </c>
      <c r="I51" s="10"/>
      <c r="J51" s="11"/>
    </row>
    <row r="52" spans="1:10" x14ac:dyDescent="0.3">
      <c r="A52" s="8" t="s">
        <v>103</v>
      </c>
      <c r="B52" s="8" t="s">
        <v>94</v>
      </c>
      <c r="C52" s="25"/>
      <c r="D52" s="8" t="s">
        <v>21</v>
      </c>
      <c r="E52" s="8" t="s">
        <v>13</v>
      </c>
      <c r="F52" s="8" t="s">
        <v>14</v>
      </c>
      <c r="G52" s="8">
        <v>4</v>
      </c>
      <c r="H52" s="8">
        <v>40</v>
      </c>
      <c r="I52" s="10"/>
      <c r="J52" s="11"/>
    </row>
    <row r="53" spans="1:10" x14ac:dyDescent="0.3">
      <c r="A53" s="8" t="s">
        <v>104</v>
      </c>
      <c r="B53" s="8" t="s">
        <v>94</v>
      </c>
      <c r="C53" s="25"/>
      <c r="D53" s="8" t="s">
        <v>21</v>
      </c>
      <c r="E53" s="8" t="s">
        <v>13</v>
      </c>
      <c r="F53" s="8" t="s">
        <v>14</v>
      </c>
      <c r="G53" s="8">
        <v>4</v>
      </c>
      <c r="H53" s="8">
        <v>39</v>
      </c>
      <c r="I53" s="10"/>
      <c r="J53" s="11"/>
    </row>
    <row r="54" spans="1:10" x14ac:dyDescent="0.3">
      <c r="A54" s="12" t="s">
        <v>105</v>
      </c>
      <c r="B54" s="12" t="s">
        <v>94</v>
      </c>
      <c r="C54" s="26"/>
      <c r="D54" s="12" t="s">
        <v>21</v>
      </c>
      <c r="E54" s="12" t="s">
        <v>13</v>
      </c>
      <c r="F54" s="12" t="s">
        <v>14</v>
      </c>
      <c r="G54" s="12">
        <v>4</v>
      </c>
      <c r="H54" s="12">
        <v>40</v>
      </c>
      <c r="I54" s="14"/>
      <c r="J54" s="11"/>
    </row>
    <row r="55" spans="1:10" x14ac:dyDescent="0.3">
      <c r="A55" s="15" t="s">
        <v>106</v>
      </c>
      <c r="B55" s="15" t="s">
        <v>107</v>
      </c>
      <c r="C55" s="23" t="s">
        <v>108</v>
      </c>
      <c r="D55" s="15" t="s">
        <v>21</v>
      </c>
      <c r="E55" s="15" t="s">
        <v>13</v>
      </c>
      <c r="F55" s="15" t="s">
        <v>14</v>
      </c>
      <c r="G55" s="15">
        <v>3</v>
      </c>
      <c r="H55" s="15">
        <v>29</v>
      </c>
      <c r="I55" s="21">
        <f>H55</f>
        <v>29</v>
      </c>
      <c r="J55" s="11"/>
    </row>
    <row r="56" spans="1:10" x14ac:dyDescent="0.3">
      <c r="A56" s="18" t="s">
        <v>109</v>
      </c>
      <c r="B56" s="18" t="s">
        <v>110</v>
      </c>
      <c r="C56" s="27" t="s">
        <v>111</v>
      </c>
      <c r="D56" s="18" t="s">
        <v>21</v>
      </c>
      <c r="E56" s="18" t="s">
        <v>13</v>
      </c>
      <c r="F56" s="18" t="s">
        <v>14</v>
      </c>
      <c r="G56" s="18">
        <v>4</v>
      </c>
      <c r="H56" s="18">
        <v>40</v>
      </c>
      <c r="I56" s="10">
        <f>SUM(H56:H59)</f>
        <v>160</v>
      </c>
      <c r="J56" s="11"/>
    </row>
    <row r="57" spans="1:10" x14ac:dyDescent="0.3">
      <c r="A57" s="8" t="s">
        <v>112</v>
      </c>
      <c r="B57" s="8" t="s">
        <v>110</v>
      </c>
      <c r="C57" s="28"/>
      <c r="D57" s="8" t="s">
        <v>21</v>
      </c>
      <c r="E57" s="8" t="s">
        <v>13</v>
      </c>
      <c r="F57" s="8" t="s">
        <v>14</v>
      </c>
      <c r="G57" s="8">
        <v>4</v>
      </c>
      <c r="H57" s="8">
        <v>40</v>
      </c>
      <c r="I57" s="10"/>
      <c r="J57" s="11"/>
    </row>
    <row r="58" spans="1:10" x14ac:dyDescent="0.3">
      <c r="A58" s="8" t="s">
        <v>113</v>
      </c>
      <c r="B58" s="8" t="s">
        <v>110</v>
      </c>
      <c r="C58" s="28"/>
      <c r="D58" s="8" t="s">
        <v>21</v>
      </c>
      <c r="E58" s="8" t="s">
        <v>13</v>
      </c>
      <c r="F58" s="8" t="s">
        <v>14</v>
      </c>
      <c r="G58" s="8">
        <v>4</v>
      </c>
      <c r="H58" s="8">
        <v>40</v>
      </c>
      <c r="I58" s="10"/>
      <c r="J58" s="11"/>
    </row>
    <row r="59" spans="1:10" x14ac:dyDescent="0.3">
      <c r="A59" s="12" t="s">
        <v>114</v>
      </c>
      <c r="B59" s="12" t="s">
        <v>110</v>
      </c>
      <c r="C59" s="29"/>
      <c r="D59" s="12" t="s">
        <v>21</v>
      </c>
      <c r="E59" s="12" t="s">
        <v>13</v>
      </c>
      <c r="F59" s="12" t="s">
        <v>14</v>
      </c>
      <c r="G59" s="12">
        <v>4</v>
      </c>
      <c r="H59" s="12">
        <v>40</v>
      </c>
      <c r="I59" s="14"/>
      <c r="J59" s="11"/>
    </row>
    <row r="60" spans="1:10" ht="15.6" x14ac:dyDescent="0.3">
      <c r="A60" s="15" t="s">
        <v>115</v>
      </c>
      <c r="B60" s="15" t="s">
        <v>116</v>
      </c>
      <c r="C60" s="23" t="s">
        <v>117</v>
      </c>
      <c r="D60" s="15" t="s">
        <v>21</v>
      </c>
      <c r="E60" s="15" t="s">
        <v>13</v>
      </c>
      <c r="F60" s="15" t="s">
        <v>14</v>
      </c>
      <c r="G60" s="15">
        <v>7</v>
      </c>
      <c r="H60" s="15">
        <v>50</v>
      </c>
      <c r="I60" s="21">
        <f>H60</f>
        <v>50</v>
      </c>
      <c r="J60" s="11"/>
    </row>
    <row r="61" spans="1:10" x14ac:dyDescent="0.3">
      <c r="A61" s="18" t="s">
        <v>118</v>
      </c>
      <c r="B61" s="18" t="s">
        <v>119</v>
      </c>
      <c r="C61" s="19" t="s">
        <v>120</v>
      </c>
      <c r="D61" s="18"/>
      <c r="E61" s="18" t="s">
        <v>13</v>
      </c>
      <c r="F61" s="18" t="s">
        <v>14</v>
      </c>
      <c r="G61" s="18">
        <v>4</v>
      </c>
      <c r="H61" s="18">
        <v>62</v>
      </c>
      <c r="I61" s="10">
        <f>SUM(H61:H65)</f>
        <v>317</v>
      </c>
      <c r="J61" s="11"/>
    </row>
    <row r="62" spans="1:10" x14ac:dyDescent="0.3">
      <c r="A62" s="8" t="s">
        <v>121</v>
      </c>
      <c r="B62" s="8" t="s">
        <v>119</v>
      </c>
      <c r="C62" s="9"/>
      <c r="D62" s="8"/>
      <c r="E62" s="8" t="s">
        <v>13</v>
      </c>
      <c r="F62" s="8" t="s">
        <v>14</v>
      </c>
      <c r="G62" s="8">
        <v>4</v>
      </c>
      <c r="H62" s="8">
        <v>63</v>
      </c>
      <c r="I62" s="10"/>
      <c r="J62" s="11"/>
    </row>
    <row r="63" spans="1:10" x14ac:dyDescent="0.3">
      <c r="A63" s="8" t="s">
        <v>122</v>
      </c>
      <c r="B63" s="8" t="s">
        <v>119</v>
      </c>
      <c r="C63" s="9"/>
      <c r="D63" s="8"/>
      <c r="E63" s="8" t="s">
        <v>13</v>
      </c>
      <c r="F63" s="8" t="s">
        <v>14</v>
      </c>
      <c r="G63" s="8">
        <v>4</v>
      </c>
      <c r="H63" s="8">
        <v>64</v>
      </c>
      <c r="I63" s="10"/>
      <c r="J63" s="11"/>
    </row>
    <row r="64" spans="1:10" x14ac:dyDescent="0.3">
      <c r="A64" s="8" t="s">
        <v>123</v>
      </c>
      <c r="B64" s="8" t="s">
        <v>119</v>
      </c>
      <c r="C64" s="9"/>
      <c r="D64" s="8"/>
      <c r="E64" s="8" t="s">
        <v>13</v>
      </c>
      <c r="F64" s="8" t="s">
        <v>14</v>
      </c>
      <c r="G64" s="8">
        <v>5</v>
      </c>
      <c r="H64" s="8">
        <v>80</v>
      </c>
      <c r="I64" s="10"/>
      <c r="J64" s="11"/>
    </row>
    <row r="65" spans="1:10" x14ac:dyDescent="0.3">
      <c r="A65" s="12" t="s">
        <v>124</v>
      </c>
      <c r="B65" s="12" t="s">
        <v>119</v>
      </c>
      <c r="C65" s="13"/>
      <c r="D65" s="12"/>
      <c r="E65" s="12" t="s">
        <v>13</v>
      </c>
      <c r="F65" s="12" t="s">
        <v>14</v>
      </c>
      <c r="G65" s="12">
        <v>3</v>
      </c>
      <c r="H65" s="12">
        <v>48</v>
      </c>
      <c r="I65" s="14"/>
      <c r="J65" s="11"/>
    </row>
    <row r="66" spans="1:10" x14ac:dyDescent="0.3">
      <c r="A66" s="12" t="s">
        <v>125</v>
      </c>
      <c r="B66" s="12" t="s">
        <v>126</v>
      </c>
      <c r="C66" s="30" t="s">
        <v>127</v>
      </c>
      <c r="D66" s="12"/>
      <c r="E66" s="12" t="s">
        <v>17</v>
      </c>
      <c r="F66" s="12"/>
      <c r="G66" s="12">
        <v>5</v>
      </c>
      <c r="H66" s="12">
        <v>80</v>
      </c>
      <c r="I66" s="21">
        <f>H66</f>
        <v>80</v>
      </c>
      <c r="J66" s="11"/>
    </row>
    <row r="67" spans="1:10" ht="15.6" x14ac:dyDescent="0.35">
      <c r="A67" s="15" t="s">
        <v>128</v>
      </c>
      <c r="B67" s="15" t="s">
        <v>129</v>
      </c>
      <c r="C67" s="31" t="s">
        <v>130</v>
      </c>
      <c r="D67" s="15"/>
      <c r="E67" s="15" t="s">
        <v>13</v>
      </c>
      <c r="F67" s="15" t="s">
        <v>14</v>
      </c>
      <c r="G67" s="15">
        <v>4</v>
      </c>
      <c r="H67" s="15">
        <v>109</v>
      </c>
      <c r="I67" s="21">
        <f>H67</f>
        <v>109</v>
      </c>
      <c r="J67" s="11"/>
    </row>
    <row r="68" spans="1:10" ht="15.6" x14ac:dyDescent="0.3">
      <c r="A68" s="15" t="s">
        <v>131</v>
      </c>
      <c r="B68" s="15" t="s">
        <v>132</v>
      </c>
      <c r="C68" s="32" t="s">
        <v>133</v>
      </c>
      <c r="D68" s="15" t="s">
        <v>21</v>
      </c>
      <c r="E68" s="15" t="s">
        <v>13</v>
      </c>
      <c r="F68" s="15" t="s">
        <v>14</v>
      </c>
      <c r="G68" s="15">
        <v>4</v>
      </c>
      <c r="H68" s="15">
        <v>40</v>
      </c>
      <c r="I68" s="21">
        <f>H68</f>
        <v>40</v>
      </c>
      <c r="J68" s="11"/>
    </row>
    <row r="69" spans="1:10" ht="15.6" x14ac:dyDescent="0.3">
      <c r="A69" s="33" t="s">
        <v>134</v>
      </c>
      <c r="B69" s="15" t="s">
        <v>88</v>
      </c>
      <c r="C69" s="34" t="s">
        <v>89</v>
      </c>
      <c r="D69" s="33" t="s">
        <v>21</v>
      </c>
      <c r="E69" s="15" t="s">
        <v>13</v>
      </c>
      <c r="F69" s="15" t="s">
        <v>14</v>
      </c>
      <c r="G69" s="15">
        <v>4</v>
      </c>
      <c r="H69" s="15">
        <v>40</v>
      </c>
      <c r="I69" s="21">
        <f>H69</f>
        <v>40</v>
      </c>
      <c r="J69" s="11"/>
    </row>
    <row r="70" spans="1:10" x14ac:dyDescent="0.3">
      <c r="A70" s="18" t="s">
        <v>135</v>
      </c>
      <c r="B70" s="18" t="s">
        <v>136</v>
      </c>
      <c r="C70" s="24" t="s">
        <v>137</v>
      </c>
      <c r="D70" s="18"/>
      <c r="E70" s="18" t="s">
        <v>13</v>
      </c>
      <c r="F70" s="18" t="s">
        <v>14</v>
      </c>
      <c r="G70" s="18">
        <v>6</v>
      </c>
      <c r="H70" s="18">
        <v>96</v>
      </c>
      <c r="I70" s="10">
        <f>SUM(H70:H76)</f>
        <v>592</v>
      </c>
      <c r="J70" s="11"/>
    </row>
    <row r="71" spans="1:10" x14ac:dyDescent="0.3">
      <c r="A71" s="8" t="s">
        <v>138</v>
      </c>
      <c r="B71" s="8" t="s">
        <v>136</v>
      </c>
      <c r="C71" s="25"/>
      <c r="D71" s="8"/>
      <c r="E71" s="8" t="s">
        <v>13</v>
      </c>
      <c r="F71" s="8" t="s">
        <v>14</v>
      </c>
      <c r="G71" s="8">
        <v>6</v>
      </c>
      <c r="H71" s="8">
        <v>96</v>
      </c>
      <c r="I71" s="10"/>
      <c r="J71" s="11"/>
    </row>
    <row r="72" spans="1:10" x14ac:dyDescent="0.3">
      <c r="A72" s="8" t="s">
        <v>139</v>
      </c>
      <c r="B72" s="8" t="s">
        <v>136</v>
      </c>
      <c r="C72" s="25"/>
      <c r="D72" s="8"/>
      <c r="E72" s="8" t="s">
        <v>13</v>
      </c>
      <c r="F72" s="8" t="s">
        <v>14</v>
      </c>
      <c r="G72" s="8">
        <v>6</v>
      </c>
      <c r="H72" s="8">
        <v>96</v>
      </c>
      <c r="I72" s="10"/>
      <c r="J72" s="11"/>
    </row>
    <row r="73" spans="1:10" x14ac:dyDescent="0.3">
      <c r="A73" s="8" t="s">
        <v>140</v>
      </c>
      <c r="B73" s="8" t="s">
        <v>136</v>
      </c>
      <c r="C73" s="25"/>
      <c r="D73" s="8"/>
      <c r="E73" s="8" t="s">
        <v>13</v>
      </c>
      <c r="F73" s="8" t="s">
        <v>14</v>
      </c>
      <c r="G73" s="8">
        <v>6</v>
      </c>
      <c r="H73" s="8">
        <v>96</v>
      </c>
      <c r="I73" s="10"/>
      <c r="J73" s="11"/>
    </row>
    <row r="74" spans="1:10" x14ac:dyDescent="0.3">
      <c r="A74" s="8" t="s">
        <v>141</v>
      </c>
      <c r="B74" s="8" t="s">
        <v>136</v>
      </c>
      <c r="C74" s="25"/>
      <c r="D74" s="8"/>
      <c r="E74" s="8" t="s">
        <v>13</v>
      </c>
      <c r="F74" s="8" t="s">
        <v>14</v>
      </c>
      <c r="G74" s="8">
        <v>4</v>
      </c>
      <c r="H74" s="8">
        <v>64</v>
      </c>
      <c r="I74" s="10"/>
      <c r="J74" s="11"/>
    </row>
    <row r="75" spans="1:10" x14ac:dyDescent="0.3">
      <c r="A75" s="8" t="s">
        <v>142</v>
      </c>
      <c r="B75" s="8" t="s">
        <v>136</v>
      </c>
      <c r="C75" s="25"/>
      <c r="D75" s="8"/>
      <c r="E75" s="8" t="s">
        <v>13</v>
      </c>
      <c r="F75" s="8" t="s">
        <v>14</v>
      </c>
      <c r="G75" s="8">
        <v>4</v>
      </c>
      <c r="H75" s="8">
        <v>64</v>
      </c>
      <c r="I75" s="10"/>
      <c r="J75" s="11"/>
    </row>
    <row r="76" spans="1:10" x14ac:dyDescent="0.3">
      <c r="A76" s="12" t="s">
        <v>143</v>
      </c>
      <c r="B76" s="12" t="s">
        <v>136</v>
      </c>
      <c r="C76" s="26"/>
      <c r="D76" s="12"/>
      <c r="E76" s="12" t="s">
        <v>17</v>
      </c>
      <c r="F76" s="12" t="s">
        <v>14</v>
      </c>
      <c r="G76" s="12">
        <v>5</v>
      </c>
      <c r="H76" s="12">
        <v>80</v>
      </c>
      <c r="I76" s="14"/>
      <c r="J76" s="11"/>
    </row>
    <row r="77" spans="1:10" ht="15.6" x14ac:dyDescent="0.3">
      <c r="A77" s="15" t="s">
        <v>144</v>
      </c>
      <c r="B77" s="15" t="s">
        <v>145</v>
      </c>
      <c r="C77" s="23" t="s">
        <v>146</v>
      </c>
      <c r="D77" s="15" t="s">
        <v>21</v>
      </c>
      <c r="E77" s="15" t="s">
        <v>13</v>
      </c>
      <c r="F77" s="15" t="s">
        <v>14</v>
      </c>
      <c r="G77" s="15">
        <v>4</v>
      </c>
      <c r="H77" s="15">
        <v>40</v>
      </c>
      <c r="I77" s="21">
        <f>H77</f>
        <v>40</v>
      </c>
      <c r="J77" s="11"/>
    </row>
    <row r="78" spans="1:10" ht="16.8" x14ac:dyDescent="0.35">
      <c r="A78" s="15" t="s">
        <v>147</v>
      </c>
      <c r="B78" s="15" t="s">
        <v>148</v>
      </c>
      <c r="C78" s="15" t="s">
        <v>149</v>
      </c>
      <c r="D78" s="15" t="s">
        <v>21</v>
      </c>
      <c r="E78" s="15" t="s">
        <v>301</v>
      </c>
      <c r="F78" s="15"/>
      <c r="G78" s="15">
        <v>1</v>
      </c>
      <c r="H78" s="15">
        <v>10</v>
      </c>
      <c r="I78" s="21">
        <f>H78</f>
        <v>10</v>
      </c>
      <c r="J78" s="11"/>
    </row>
    <row r="79" spans="1:10" ht="15.6" x14ac:dyDescent="0.35">
      <c r="A79" s="15" t="s">
        <v>150</v>
      </c>
      <c r="B79" s="15" t="s">
        <v>151</v>
      </c>
      <c r="C79" s="15" t="s">
        <v>152</v>
      </c>
      <c r="D79" s="15" t="s">
        <v>21</v>
      </c>
      <c r="E79" s="15" t="s">
        <v>301</v>
      </c>
      <c r="F79" s="15"/>
      <c r="G79" s="15">
        <v>2</v>
      </c>
      <c r="H79" s="15">
        <v>20</v>
      </c>
      <c r="I79" s="21">
        <f>H79</f>
        <v>20</v>
      </c>
      <c r="J79" s="11"/>
    </row>
    <row r="80" spans="1:10" x14ac:dyDescent="0.3">
      <c r="A80" s="18" t="s">
        <v>153</v>
      </c>
      <c r="B80" s="18" t="s">
        <v>154</v>
      </c>
      <c r="C80" s="19" t="s">
        <v>155</v>
      </c>
      <c r="D80" s="18"/>
      <c r="E80" s="18" t="s">
        <v>13</v>
      </c>
      <c r="F80" s="18" t="s">
        <v>14</v>
      </c>
      <c r="G80" s="18">
        <v>3</v>
      </c>
      <c r="H80" s="18">
        <v>48</v>
      </c>
      <c r="I80" s="10">
        <f>SUM(H80:H83)</f>
        <v>207</v>
      </c>
      <c r="J80" s="11"/>
    </row>
    <row r="81" spans="1:10" x14ac:dyDescent="0.3">
      <c r="A81" s="8" t="s">
        <v>156</v>
      </c>
      <c r="B81" s="8" t="s">
        <v>157</v>
      </c>
      <c r="C81" s="9"/>
      <c r="D81" s="8"/>
      <c r="E81" s="8" t="s">
        <v>13</v>
      </c>
      <c r="F81" s="8" t="s">
        <v>14</v>
      </c>
      <c r="G81" s="8">
        <v>4</v>
      </c>
      <c r="H81" s="8">
        <v>64</v>
      </c>
      <c r="I81" s="10"/>
      <c r="J81" s="11"/>
    </row>
    <row r="82" spans="1:10" x14ac:dyDescent="0.3">
      <c r="A82" s="8" t="s">
        <v>158</v>
      </c>
      <c r="B82" s="8" t="s">
        <v>157</v>
      </c>
      <c r="C82" s="9"/>
      <c r="D82" s="8"/>
      <c r="E82" s="8" t="s">
        <v>13</v>
      </c>
      <c r="F82" s="8" t="s">
        <v>14</v>
      </c>
      <c r="G82" s="8">
        <v>3</v>
      </c>
      <c r="H82" s="8">
        <v>47</v>
      </c>
      <c r="I82" s="10"/>
      <c r="J82" s="11"/>
    </row>
    <row r="83" spans="1:10" x14ac:dyDescent="0.3">
      <c r="A83" s="12" t="s">
        <v>159</v>
      </c>
      <c r="B83" s="12" t="s">
        <v>157</v>
      </c>
      <c r="C83" s="13"/>
      <c r="D83" s="12"/>
      <c r="E83" s="12" t="s">
        <v>13</v>
      </c>
      <c r="F83" s="12" t="s">
        <v>14</v>
      </c>
      <c r="G83" s="12">
        <v>3</v>
      </c>
      <c r="H83" s="12">
        <v>48</v>
      </c>
      <c r="I83" s="14"/>
      <c r="J83" s="11"/>
    </row>
    <row r="84" spans="1:10" x14ac:dyDescent="0.3">
      <c r="A84" s="18" t="s">
        <v>160</v>
      </c>
      <c r="B84" s="18" t="s">
        <v>161</v>
      </c>
      <c r="C84" s="19" t="s">
        <v>162</v>
      </c>
      <c r="D84" s="18"/>
      <c r="E84" s="18" t="s">
        <v>17</v>
      </c>
      <c r="F84" s="18" t="s">
        <v>14</v>
      </c>
      <c r="G84" s="18">
        <v>5</v>
      </c>
      <c r="H84" s="18">
        <v>80</v>
      </c>
      <c r="I84" s="10">
        <f>SUM(H84:H88)</f>
        <v>272</v>
      </c>
      <c r="J84" s="11"/>
    </row>
    <row r="85" spans="1:10" x14ac:dyDescent="0.3">
      <c r="A85" s="8" t="s">
        <v>163</v>
      </c>
      <c r="B85" s="8" t="s">
        <v>161</v>
      </c>
      <c r="C85" s="9"/>
      <c r="D85" s="8"/>
      <c r="E85" s="8" t="s">
        <v>17</v>
      </c>
      <c r="F85" s="8" t="s">
        <v>14</v>
      </c>
      <c r="G85" s="8">
        <v>5</v>
      </c>
      <c r="H85" s="8">
        <v>80</v>
      </c>
      <c r="I85" s="10"/>
      <c r="J85" s="11"/>
    </row>
    <row r="86" spans="1:10" x14ac:dyDescent="0.3">
      <c r="A86" s="8" t="s">
        <v>164</v>
      </c>
      <c r="B86" s="8" t="s">
        <v>161</v>
      </c>
      <c r="C86" s="9"/>
      <c r="D86" s="8"/>
      <c r="E86" s="8" t="s">
        <v>13</v>
      </c>
      <c r="F86" s="8" t="s">
        <v>14</v>
      </c>
      <c r="G86" s="8">
        <v>1</v>
      </c>
      <c r="H86" s="8">
        <v>16</v>
      </c>
      <c r="I86" s="10"/>
      <c r="J86" s="11"/>
    </row>
    <row r="87" spans="1:10" x14ac:dyDescent="0.3">
      <c r="A87" s="8" t="s">
        <v>165</v>
      </c>
      <c r="B87" s="8" t="s">
        <v>161</v>
      </c>
      <c r="C87" s="9"/>
      <c r="D87" s="8"/>
      <c r="E87" s="15" t="s">
        <v>301</v>
      </c>
      <c r="F87" s="8"/>
      <c r="G87" s="8">
        <v>1</v>
      </c>
      <c r="H87" s="8">
        <v>16</v>
      </c>
      <c r="I87" s="10"/>
      <c r="J87" s="11"/>
    </row>
    <row r="88" spans="1:10" x14ac:dyDescent="0.3">
      <c r="A88" s="12" t="s">
        <v>125</v>
      </c>
      <c r="B88" s="12" t="s">
        <v>161</v>
      </c>
      <c r="C88" s="13"/>
      <c r="D88" s="12"/>
      <c r="E88" s="15" t="s">
        <v>301</v>
      </c>
      <c r="F88" s="12"/>
      <c r="G88" s="12">
        <v>5</v>
      </c>
      <c r="H88" s="12">
        <v>80</v>
      </c>
      <c r="I88" s="14"/>
      <c r="J88" s="11"/>
    </row>
    <row r="89" spans="1:10" x14ac:dyDescent="0.3">
      <c r="A89" s="18" t="s">
        <v>166</v>
      </c>
      <c r="B89" s="18" t="s">
        <v>167</v>
      </c>
      <c r="C89" s="19" t="s">
        <v>168</v>
      </c>
      <c r="D89" s="18" t="s">
        <v>169</v>
      </c>
      <c r="E89" s="18" t="s">
        <v>13</v>
      </c>
      <c r="F89" s="18" t="s">
        <v>14</v>
      </c>
      <c r="G89" s="18">
        <v>3</v>
      </c>
      <c r="H89" s="18">
        <v>48</v>
      </c>
      <c r="I89" s="10">
        <f>SUM(H89:H92)</f>
        <v>128</v>
      </c>
      <c r="J89" s="11"/>
    </row>
    <row r="90" spans="1:10" x14ac:dyDescent="0.3">
      <c r="A90" s="8" t="s">
        <v>170</v>
      </c>
      <c r="B90" s="18" t="s">
        <v>167</v>
      </c>
      <c r="C90" s="9"/>
      <c r="D90" s="8" t="s">
        <v>169</v>
      </c>
      <c r="E90" s="8" t="s">
        <v>13</v>
      </c>
      <c r="F90" s="8" t="s">
        <v>14</v>
      </c>
      <c r="G90" s="8">
        <v>3</v>
      </c>
      <c r="H90" s="8">
        <v>48</v>
      </c>
      <c r="I90" s="10"/>
      <c r="J90" s="11"/>
    </row>
    <row r="91" spans="1:10" x14ac:dyDescent="0.3">
      <c r="A91" s="8" t="s">
        <v>171</v>
      </c>
      <c r="B91" s="18" t="s">
        <v>167</v>
      </c>
      <c r="C91" s="9"/>
      <c r="D91" s="8"/>
      <c r="E91" s="8" t="s">
        <v>13</v>
      </c>
      <c r="F91" s="8" t="s">
        <v>14</v>
      </c>
      <c r="G91" s="8">
        <v>1</v>
      </c>
      <c r="H91" s="8">
        <v>16</v>
      </c>
      <c r="I91" s="10"/>
      <c r="J91" s="11"/>
    </row>
    <row r="92" spans="1:10" x14ac:dyDescent="0.3">
      <c r="A92" s="12" t="s">
        <v>172</v>
      </c>
      <c r="B92" s="18" t="s">
        <v>167</v>
      </c>
      <c r="C92" s="13"/>
      <c r="D92" s="12"/>
      <c r="E92" s="12" t="s">
        <v>13</v>
      </c>
      <c r="F92" s="12" t="s">
        <v>14</v>
      </c>
      <c r="G92" s="12">
        <v>1</v>
      </c>
      <c r="H92" s="12">
        <v>16</v>
      </c>
      <c r="I92" s="14"/>
      <c r="J92" s="11"/>
    </row>
    <row r="93" spans="1:10" x14ac:dyDescent="0.3">
      <c r="A93" s="8" t="s">
        <v>173</v>
      </c>
      <c r="B93" s="8" t="s">
        <v>174</v>
      </c>
      <c r="C93" s="19" t="s">
        <v>175</v>
      </c>
      <c r="D93" s="8"/>
      <c r="E93" s="8" t="s">
        <v>13</v>
      </c>
      <c r="F93" s="8" t="s">
        <v>14</v>
      </c>
      <c r="G93" s="8">
        <v>6</v>
      </c>
      <c r="H93" s="8">
        <v>96</v>
      </c>
      <c r="I93" s="10">
        <f>SUM(H93:H114)</f>
        <v>2550</v>
      </c>
      <c r="J93" s="11"/>
    </row>
    <row r="94" spans="1:10" x14ac:dyDescent="0.3">
      <c r="A94" s="8" t="s">
        <v>176</v>
      </c>
      <c r="B94" s="8" t="s">
        <v>174</v>
      </c>
      <c r="C94" s="9"/>
      <c r="D94" s="31" t="s">
        <v>178</v>
      </c>
      <c r="E94" s="8" t="s">
        <v>13</v>
      </c>
      <c r="F94" s="8" t="s">
        <v>14</v>
      </c>
      <c r="G94" s="8">
        <v>3</v>
      </c>
      <c r="H94" s="8">
        <v>78</v>
      </c>
      <c r="I94" s="10"/>
      <c r="J94" s="11"/>
    </row>
    <row r="95" spans="1:10" x14ac:dyDescent="0.3">
      <c r="A95" s="8" t="s">
        <v>177</v>
      </c>
      <c r="B95" s="8" t="s">
        <v>174</v>
      </c>
      <c r="C95" s="9"/>
      <c r="D95" s="31" t="s">
        <v>178</v>
      </c>
      <c r="E95" s="15" t="s">
        <v>301</v>
      </c>
      <c r="F95" s="8" t="s">
        <v>179</v>
      </c>
      <c r="G95" s="8">
        <v>6</v>
      </c>
      <c r="H95" s="8">
        <v>109</v>
      </c>
      <c r="I95" s="10"/>
      <c r="J95" s="11"/>
    </row>
    <row r="96" spans="1:10" x14ac:dyDescent="0.3">
      <c r="A96" s="8" t="s">
        <v>180</v>
      </c>
      <c r="B96" s="8" t="s">
        <v>174</v>
      </c>
      <c r="C96" s="9"/>
      <c r="D96" s="31" t="s">
        <v>178</v>
      </c>
      <c r="E96" s="15" t="s">
        <v>301</v>
      </c>
      <c r="F96" s="8" t="s">
        <v>179</v>
      </c>
      <c r="G96" s="8">
        <v>6</v>
      </c>
      <c r="H96" s="8">
        <v>111</v>
      </c>
      <c r="I96" s="10"/>
      <c r="J96" s="11"/>
    </row>
    <row r="97" spans="1:10" x14ac:dyDescent="0.3">
      <c r="A97" s="8" t="s">
        <v>181</v>
      </c>
      <c r="B97" s="8" t="s">
        <v>174</v>
      </c>
      <c r="C97" s="9"/>
      <c r="D97" s="31" t="s">
        <v>178</v>
      </c>
      <c r="E97" s="15" t="s">
        <v>301</v>
      </c>
      <c r="F97" s="8" t="s">
        <v>179</v>
      </c>
      <c r="G97" s="8">
        <v>6</v>
      </c>
      <c r="H97" s="8">
        <v>112</v>
      </c>
      <c r="I97" s="10"/>
      <c r="J97" s="11"/>
    </row>
    <row r="98" spans="1:10" x14ac:dyDescent="0.3">
      <c r="A98" s="31" t="s">
        <v>182</v>
      </c>
      <c r="B98" s="8" t="s">
        <v>174</v>
      </c>
      <c r="C98" s="9"/>
      <c r="D98" s="31" t="s">
        <v>21</v>
      </c>
      <c r="E98" s="8" t="s">
        <v>13</v>
      </c>
      <c r="F98" s="8" t="s">
        <v>14</v>
      </c>
      <c r="G98" s="8">
        <v>4</v>
      </c>
      <c r="H98" s="31">
        <v>40</v>
      </c>
      <c r="I98" s="10"/>
      <c r="J98" s="11"/>
    </row>
    <row r="99" spans="1:10" x14ac:dyDescent="0.3">
      <c r="A99" s="31" t="s">
        <v>183</v>
      </c>
      <c r="B99" s="8" t="s">
        <v>174</v>
      </c>
      <c r="C99" s="9"/>
      <c r="D99" s="31" t="s">
        <v>184</v>
      </c>
      <c r="E99" s="8" t="s">
        <v>13</v>
      </c>
      <c r="F99" s="8" t="s">
        <v>14</v>
      </c>
      <c r="G99" s="8">
        <v>4</v>
      </c>
      <c r="H99" s="31">
        <v>37</v>
      </c>
      <c r="I99" s="10"/>
      <c r="J99" s="11"/>
    </row>
    <row r="100" spans="1:10" x14ac:dyDescent="0.3">
      <c r="A100" s="8" t="s">
        <v>185</v>
      </c>
      <c r="B100" s="8" t="s">
        <v>174</v>
      </c>
      <c r="C100" s="9"/>
      <c r="D100" s="31" t="s">
        <v>184</v>
      </c>
      <c r="E100" s="8" t="s">
        <v>13</v>
      </c>
      <c r="F100" s="8" t="s">
        <v>14</v>
      </c>
      <c r="G100" s="8">
        <v>4</v>
      </c>
      <c r="H100" s="8">
        <v>112</v>
      </c>
      <c r="I100" s="10"/>
      <c r="J100" s="11"/>
    </row>
    <row r="101" spans="1:10" x14ac:dyDescent="0.3">
      <c r="A101" s="8" t="s">
        <v>186</v>
      </c>
      <c r="B101" s="8" t="s">
        <v>174</v>
      </c>
      <c r="C101" s="9"/>
      <c r="D101" s="31" t="s">
        <v>184</v>
      </c>
      <c r="E101" s="8" t="s">
        <v>13</v>
      </c>
      <c r="F101" s="8" t="s">
        <v>14</v>
      </c>
      <c r="G101" s="8">
        <v>4</v>
      </c>
      <c r="H101" s="8">
        <v>148</v>
      </c>
      <c r="I101" s="10"/>
      <c r="J101" s="11"/>
    </row>
    <row r="102" spans="1:10" x14ac:dyDescent="0.3">
      <c r="A102" s="8" t="s">
        <v>187</v>
      </c>
      <c r="B102" s="8" t="s">
        <v>174</v>
      </c>
      <c r="C102" s="9"/>
      <c r="D102" s="31" t="s">
        <v>184</v>
      </c>
      <c r="E102" s="8" t="s">
        <v>13</v>
      </c>
      <c r="F102" s="8" t="s">
        <v>14</v>
      </c>
      <c r="G102" s="8">
        <v>4</v>
      </c>
      <c r="H102" s="31">
        <v>146</v>
      </c>
      <c r="I102" s="10"/>
      <c r="J102" s="11"/>
    </row>
    <row r="103" spans="1:10" x14ac:dyDescent="0.3">
      <c r="A103" s="8" t="s">
        <v>188</v>
      </c>
      <c r="B103" s="8" t="s">
        <v>174</v>
      </c>
      <c r="C103" s="9"/>
      <c r="D103" s="31" t="s">
        <v>184</v>
      </c>
      <c r="E103" s="8" t="s">
        <v>13</v>
      </c>
      <c r="F103" s="8" t="s">
        <v>14</v>
      </c>
      <c r="G103" s="8">
        <v>4</v>
      </c>
      <c r="H103" s="8">
        <v>114</v>
      </c>
      <c r="I103" s="10"/>
      <c r="J103" s="11"/>
    </row>
    <row r="104" spans="1:10" x14ac:dyDescent="0.3">
      <c r="A104" s="8" t="s">
        <v>189</v>
      </c>
      <c r="B104" s="8" t="s">
        <v>174</v>
      </c>
      <c r="C104" s="9"/>
      <c r="D104" s="31" t="s">
        <v>184</v>
      </c>
      <c r="E104" s="8" t="s">
        <v>13</v>
      </c>
      <c r="F104" s="8" t="s">
        <v>14</v>
      </c>
      <c r="G104" s="8">
        <v>4</v>
      </c>
      <c r="H104" s="8">
        <v>111</v>
      </c>
      <c r="I104" s="10"/>
      <c r="J104" s="11"/>
    </row>
    <row r="105" spans="1:10" x14ac:dyDescent="0.3">
      <c r="A105" s="8" t="s">
        <v>190</v>
      </c>
      <c r="B105" s="8" t="s">
        <v>174</v>
      </c>
      <c r="C105" s="9"/>
      <c r="D105" s="8" t="s">
        <v>191</v>
      </c>
      <c r="E105" s="8" t="s">
        <v>13</v>
      </c>
      <c r="F105" s="8" t="s">
        <v>14</v>
      </c>
      <c r="G105" s="8">
        <v>4</v>
      </c>
      <c r="H105" s="8">
        <v>148</v>
      </c>
      <c r="I105" s="10"/>
      <c r="J105" s="11"/>
    </row>
    <row r="106" spans="1:10" x14ac:dyDescent="0.3">
      <c r="A106" s="8" t="s">
        <v>192</v>
      </c>
      <c r="B106" s="8" t="s">
        <v>174</v>
      </c>
      <c r="C106" s="9"/>
      <c r="D106" s="31" t="s">
        <v>184</v>
      </c>
      <c r="E106" s="8" t="s">
        <v>13</v>
      </c>
      <c r="F106" s="8" t="s">
        <v>14</v>
      </c>
      <c r="G106" s="8">
        <v>4</v>
      </c>
      <c r="H106" s="31">
        <v>148</v>
      </c>
      <c r="I106" s="10"/>
      <c r="J106" s="11"/>
    </row>
    <row r="107" spans="1:10" x14ac:dyDescent="0.3">
      <c r="A107" s="8" t="s">
        <v>193</v>
      </c>
      <c r="B107" s="8" t="s">
        <v>174</v>
      </c>
      <c r="C107" s="9"/>
      <c r="D107" s="8" t="s">
        <v>194</v>
      </c>
      <c r="E107" s="8" t="s">
        <v>13</v>
      </c>
      <c r="F107" s="8" t="s">
        <v>14</v>
      </c>
      <c r="G107" s="8">
        <v>4</v>
      </c>
      <c r="H107" s="8">
        <v>148</v>
      </c>
      <c r="I107" s="10"/>
      <c r="J107" s="11"/>
    </row>
    <row r="108" spans="1:10" x14ac:dyDescent="0.3">
      <c r="A108" s="8" t="s">
        <v>195</v>
      </c>
      <c r="B108" s="8" t="s">
        <v>174</v>
      </c>
      <c r="C108" s="9"/>
      <c r="D108" s="31" t="s">
        <v>184</v>
      </c>
      <c r="E108" s="8" t="s">
        <v>13</v>
      </c>
      <c r="F108" s="8" t="s">
        <v>14</v>
      </c>
      <c r="G108" s="8">
        <v>4</v>
      </c>
      <c r="H108" s="8">
        <v>147</v>
      </c>
      <c r="I108" s="10"/>
      <c r="J108" s="11"/>
    </row>
    <row r="109" spans="1:10" x14ac:dyDescent="0.3">
      <c r="A109" s="8" t="s">
        <v>196</v>
      </c>
      <c r="B109" s="8" t="s">
        <v>174</v>
      </c>
      <c r="C109" s="9"/>
      <c r="D109" s="31" t="s">
        <v>184</v>
      </c>
      <c r="E109" s="8" t="s">
        <v>13</v>
      </c>
      <c r="F109" s="8" t="s">
        <v>14</v>
      </c>
      <c r="G109" s="8">
        <v>4</v>
      </c>
      <c r="H109" s="8">
        <v>148</v>
      </c>
      <c r="I109" s="10"/>
      <c r="J109" s="11"/>
    </row>
    <row r="110" spans="1:10" x14ac:dyDescent="0.3">
      <c r="A110" s="8" t="s">
        <v>197</v>
      </c>
      <c r="B110" s="8" t="s">
        <v>174</v>
      </c>
      <c r="C110" s="9"/>
      <c r="D110" s="31" t="s">
        <v>184</v>
      </c>
      <c r="E110" s="8" t="s">
        <v>13</v>
      </c>
      <c r="F110" s="8" t="s">
        <v>14</v>
      </c>
      <c r="G110" s="8">
        <v>4</v>
      </c>
      <c r="H110" s="8">
        <v>148</v>
      </c>
      <c r="I110" s="10"/>
      <c r="J110" s="11"/>
    </row>
    <row r="111" spans="1:10" x14ac:dyDescent="0.3">
      <c r="A111" s="8" t="s">
        <v>198</v>
      </c>
      <c r="B111" s="8" t="s">
        <v>174</v>
      </c>
      <c r="C111" s="9"/>
      <c r="D111" s="31" t="s">
        <v>184</v>
      </c>
      <c r="E111" s="8" t="s">
        <v>13</v>
      </c>
      <c r="F111" s="8" t="s">
        <v>14</v>
      </c>
      <c r="G111" s="8">
        <v>4</v>
      </c>
      <c r="H111" s="8">
        <v>112</v>
      </c>
      <c r="I111" s="10"/>
      <c r="J111" s="11"/>
    </row>
    <row r="112" spans="1:10" x14ac:dyDescent="0.3">
      <c r="A112" s="8" t="s">
        <v>199</v>
      </c>
      <c r="B112" s="8" t="s">
        <v>174</v>
      </c>
      <c r="C112" s="9"/>
      <c r="D112" s="8" t="s">
        <v>200</v>
      </c>
      <c r="E112" s="8" t="s">
        <v>13</v>
      </c>
      <c r="F112" s="8" t="s">
        <v>14</v>
      </c>
      <c r="G112" s="8">
        <v>4</v>
      </c>
      <c r="H112" s="8">
        <v>148</v>
      </c>
      <c r="I112" s="10"/>
      <c r="J112" s="11"/>
    </row>
    <row r="113" spans="1:10" x14ac:dyDescent="0.3">
      <c r="A113" s="8" t="s">
        <v>201</v>
      </c>
      <c r="B113" s="8" t="s">
        <v>174</v>
      </c>
      <c r="C113" s="9"/>
      <c r="D113" s="8" t="s">
        <v>184</v>
      </c>
      <c r="E113" s="8" t="s">
        <v>13</v>
      </c>
      <c r="F113" s="8" t="s">
        <v>14</v>
      </c>
      <c r="G113" s="8">
        <v>4</v>
      </c>
      <c r="H113" s="8">
        <v>78</v>
      </c>
      <c r="I113" s="10"/>
      <c r="J113" s="11"/>
    </row>
    <row r="114" spans="1:10" x14ac:dyDescent="0.3">
      <c r="A114" s="12" t="s">
        <v>202</v>
      </c>
      <c r="B114" s="12" t="s">
        <v>174</v>
      </c>
      <c r="C114" s="13"/>
      <c r="D114" s="12" t="s">
        <v>184</v>
      </c>
      <c r="E114" s="12" t="s">
        <v>13</v>
      </c>
      <c r="F114" s="12" t="s">
        <v>14</v>
      </c>
      <c r="G114" s="12">
        <v>4</v>
      </c>
      <c r="H114" s="12">
        <v>111</v>
      </c>
      <c r="I114" s="14"/>
      <c r="J114" s="11"/>
    </row>
    <row r="115" spans="1:10" x14ac:dyDescent="0.3">
      <c r="A115" s="18" t="s">
        <v>203</v>
      </c>
      <c r="B115" s="18" t="s">
        <v>204</v>
      </c>
      <c r="C115" s="19" t="s">
        <v>205</v>
      </c>
      <c r="D115" s="18" t="s">
        <v>21</v>
      </c>
      <c r="E115" s="18" t="s">
        <v>301</v>
      </c>
      <c r="F115" s="18"/>
      <c r="G115" s="18">
        <v>4</v>
      </c>
      <c r="H115" s="18">
        <v>40</v>
      </c>
      <c r="I115" s="10">
        <f>SUM(H115:H117)</f>
        <v>145</v>
      </c>
      <c r="J115" s="11"/>
    </row>
    <row r="116" spans="1:10" x14ac:dyDescent="0.3">
      <c r="A116" s="8" t="s">
        <v>206</v>
      </c>
      <c r="B116" s="8" t="s">
        <v>204</v>
      </c>
      <c r="C116" s="9"/>
      <c r="D116" s="8"/>
      <c r="E116" s="8" t="s">
        <v>13</v>
      </c>
      <c r="F116" s="8" t="s">
        <v>14</v>
      </c>
      <c r="G116" s="8">
        <v>6</v>
      </c>
      <c r="H116" s="8">
        <v>93</v>
      </c>
      <c r="I116" s="10"/>
      <c r="J116" s="11"/>
    </row>
    <row r="117" spans="1:10" x14ac:dyDescent="0.3">
      <c r="A117" s="12" t="s">
        <v>207</v>
      </c>
      <c r="B117" s="12" t="s">
        <v>204</v>
      </c>
      <c r="C117" s="13"/>
      <c r="D117" s="12"/>
      <c r="E117" s="12" t="s">
        <v>301</v>
      </c>
      <c r="F117" s="12"/>
      <c r="G117" s="12">
        <v>1</v>
      </c>
      <c r="H117" s="12">
        <v>12</v>
      </c>
      <c r="I117" s="14"/>
      <c r="J117" s="11"/>
    </row>
    <row r="118" spans="1:10" x14ac:dyDescent="0.3">
      <c r="A118" s="8" t="s">
        <v>208</v>
      </c>
      <c r="B118" s="8" t="s">
        <v>209</v>
      </c>
      <c r="C118" s="24" t="s">
        <v>210</v>
      </c>
      <c r="D118" s="8"/>
      <c r="E118" s="8" t="s">
        <v>17</v>
      </c>
      <c r="F118" s="8" t="s">
        <v>14</v>
      </c>
      <c r="G118" s="8">
        <v>5</v>
      </c>
      <c r="H118" s="8">
        <v>80</v>
      </c>
      <c r="I118" s="10">
        <f>SUM(H118:H121)</f>
        <v>248</v>
      </c>
      <c r="J118" s="11"/>
    </row>
    <row r="119" spans="1:10" x14ac:dyDescent="0.3">
      <c r="A119" s="8" t="s">
        <v>211</v>
      </c>
      <c r="B119" s="8" t="s">
        <v>209</v>
      </c>
      <c r="C119" s="25"/>
      <c r="D119" s="8" t="s">
        <v>21</v>
      </c>
      <c r="E119" s="8" t="s">
        <v>301</v>
      </c>
      <c r="F119" s="8"/>
      <c r="G119" s="8">
        <v>4</v>
      </c>
      <c r="H119" s="8">
        <v>40</v>
      </c>
      <c r="I119" s="10"/>
      <c r="J119" s="11"/>
    </row>
    <row r="120" spans="1:10" x14ac:dyDescent="0.3">
      <c r="A120" s="8" t="s">
        <v>212</v>
      </c>
      <c r="B120" s="8" t="s">
        <v>209</v>
      </c>
      <c r="C120" s="25"/>
      <c r="D120" s="8"/>
      <c r="E120" s="8" t="s">
        <v>13</v>
      </c>
      <c r="F120" s="8" t="s">
        <v>14</v>
      </c>
      <c r="G120" s="8">
        <v>4</v>
      </c>
      <c r="H120" s="8">
        <v>64</v>
      </c>
      <c r="I120" s="10"/>
      <c r="J120" s="11"/>
    </row>
    <row r="121" spans="1:10" x14ac:dyDescent="0.3">
      <c r="A121" s="8" t="s">
        <v>213</v>
      </c>
      <c r="B121" s="8" t="s">
        <v>209</v>
      </c>
      <c r="C121" s="26"/>
      <c r="D121" s="8"/>
      <c r="E121" s="8" t="s">
        <v>13</v>
      </c>
      <c r="F121" s="8" t="s">
        <v>14</v>
      </c>
      <c r="G121" s="8">
        <v>4</v>
      </c>
      <c r="H121" s="8">
        <v>64</v>
      </c>
      <c r="I121" s="14"/>
      <c r="J121" s="11"/>
    </row>
    <row r="122" spans="1:10" ht="15.6" x14ac:dyDescent="0.35">
      <c r="A122" s="15" t="s">
        <v>214</v>
      </c>
      <c r="B122" s="15" t="s">
        <v>215</v>
      </c>
      <c r="C122" s="15" t="s">
        <v>216</v>
      </c>
      <c r="D122" s="15" t="s">
        <v>21</v>
      </c>
      <c r="E122" s="15" t="s">
        <v>301</v>
      </c>
      <c r="F122" s="15"/>
      <c r="G122" s="15">
        <v>5</v>
      </c>
      <c r="H122" s="15">
        <v>50</v>
      </c>
      <c r="I122" s="21">
        <f>H122</f>
        <v>50</v>
      </c>
      <c r="J122" s="11"/>
    </row>
    <row r="123" spans="1:10" x14ac:dyDescent="0.3">
      <c r="A123" s="18" t="s">
        <v>217</v>
      </c>
      <c r="B123" s="18" t="s">
        <v>218</v>
      </c>
      <c r="C123" s="19" t="s">
        <v>219</v>
      </c>
      <c r="D123" s="18"/>
      <c r="E123" s="18" t="s">
        <v>13</v>
      </c>
      <c r="F123" s="18" t="s">
        <v>14</v>
      </c>
      <c r="G123" s="18">
        <v>6</v>
      </c>
      <c r="H123" s="18">
        <v>96</v>
      </c>
      <c r="I123" s="10">
        <f>SUM(H123:H130)</f>
        <v>349</v>
      </c>
      <c r="J123" s="11"/>
    </row>
    <row r="124" spans="1:10" x14ac:dyDescent="0.3">
      <c r="A124" s="8" t="s">
        <v>220</v>
      </c>
      <c r="B124" s="8" t="s">
        <v>218</v>
      </c>
      <c r="C124" s="9"/>
      <c r="D124" s="8"/>
      <c r="E124" s="8" t="s">
        <v>17</v>
      </c>
      <c r="F124" s="8" t="s">
        <v>14</v>
      </c>
      <c r="G124" s="8">
        <v>5</v>
      </c>
      <c r="H124" s="8">
        <v>80</v>
      </c>
      <c r="I124" s="10"/>
      <c r="J124" s="11"/>
    </row>
    <row r="125" spans="1:10" x14ac:dyDescent="0.3">
      <c r="A125" s="8" t="s">
        <v>221</v>
      </c>
      <c r="B125" s="8" t="s">
        <v>218</v>
      </c>
      <c r="C125" s="9"/>
      <c r="D125" s="8"/>
      <c r="E125" s="8" t="s">
        <v>17</v>
      </c>
      <c r="F125" s="8" t="s">
        <v>14</v>
      </c>
      <c r="G125" s="8">
        <v>5</v>
      </c>
      <c r="H125" s="8">
        <v>80</v>
      </c>
      <c r="I125" s="10"/>
      <c r="J125" s="11"/>
    </row>
    <row r="126" spans="1:10" x14ac:dyDescent="0.3">
      <c r="A126" s="8" t="s">
        <v>222</v>
      </c>
      <c r="B126" s="8" t="s">
        <v>218</v>
      </c>
      <c r="C126" s="9"/>
      <c r="D126" s="8" t="s">
        <v>21</v>
      </c>
      <c r="E126" s="8" t="s">
        <v>13</v>
      </c>
      <c r="F126" s="8" t="s">
        <v>14</v>
      </c>
      <c r="G126" s="8">
        <v>4</v>
      </c>
      <c r="H126" s="8">
        <v>40</v>
      </c>
      <c r="I126" s="10"/>
      <c r="J126" s="11"/>
    </row>
    <row r="127" spans="1:10" x14ac:dyDescent="0.3">
      <c r="A127" s="8" t="s">
        <v>218</v>
      </c>
      <c r="B127" s="8" t="s">
        <v>218</v>
      </c>
      <c r="C127" s="9"/>
      <c r="D127" s="8" t="s">
        <v>21</v>
      </c>
      <c r="E127" s="8" t="s">
        <v>13</v>
      </c>
      <c r="F127" s="8" t="s">
        <v>14</v>
      </c>
      <c r="G127" s="8">
        <v>4</v>
      </c>
      <c r="H127" s="8">
        <v>39</v>
      </c>
      <c r="I127" s="10"/>
      <c r="J127" s="11"/>
    </row>
    <row r="128" spans="1:10" x14ac:dyDescent="0.3">
      <c r="A128" s="8" t="s">
        <v>223</v>
      </c>
      <c r="B128" s="8" t="s">
        <v>218</v>
      </c>
      <c r="C128" s="9"/>
      <c r="D128" s="8" t="s">
        <v>302</v>
      </c>
      <c r="E128" s="8" t="s">
        <v>301</v>
      </c>
      <c r="F128" s="8" t="s">
        <v>224</v>
      </c>
      <c r="G128" s="8">
        <v>1</v>
      </c>
      <c r="H128" s="8">
        <v>8</v>
      </c>
      <c r="I128" s="10"/>
      <c r="J128" s="11"/>
    </row>
    <row r="129" spans="1:10" x14ac:dyDescent="0.3">
      <c r="A129" s="8" t="s">
        <v>225</v>
      </c>
      <c r="B129" s="8" t="s">
        <v>218</v>
      </c>
      <c r="C129" s="9"/>
      <c r="D129" s="8" t="s">
        <v>302</v>
      </c>
      <c r="E129" s="8" t="s">
        <v>301</v>
      </c>
      <c r="F129" s="8" t="s">
        <v>224</v>
      </c>
      <c r="G129" s="8">
        <v>1</v>
      </c>
      <c r="H129" s="8">
        <v>2</v>
      </c>
      <c r="I129" s="10"/>
      <c r="J129" s="11"/>
    </row>
    <row r="130" spans="1:10" x14ac:dyDescent="0.3">
      <c r="A130" s="12" t="s">
        <v>226</v>
      </c>
      <c r="B130" s="12" t="s">
        <v>218</v>
      </c>
      <c r="C130" s="13"/>
      <c r="D130" s="8" t="s">
        <v>302</v>
      </c>
      <c r="E130" s="12" t="s">
        <v>301</v>
      </c>
      <c r="F130" s="12" t="s">
        <v>224</v>
      </c>
      <c r="G130" s="12">
        <v>1</v>
      </c>
      <c r="H130" s="12">
        <v>4</v>
      </c>
      <c r="I130" s="14"/>
      <c r="J130" s="11"/>
    </row>
    <row r="131" spans="1:10" x14ac:dyDescent="0.3">
      <c r="A131" s="15" t="s">
        <v>227</v>
      </c>
      <c r="B131" s="15" t="s">
        <v>228</v>
      </c>
      <c r="C131" s="15" t="s">
        <v>229</v>
      </c>
      <c r="D131" s="15" t="s">
        <v>21</v>
      </c>
      <c r="E131" s="15" t="s">
        <v>13</v>
      </c>
      <c r="F131" s="15" t="s">
        <v>14</v>
      </c>
      <c r="G131" s="15">
        <v>4</v>
      </c>
      <c r="H131" s="15">
        <v>40</v>
      </c>
      <c r="I131" s="21">
        <f>H131</f>
        <v>40</v>
      </c>
      <c r="J131" s="11"/>
    </row>
    <row r="132" spans="1:10" x14ac:dyDescent="0.3">
      <c r="A132" s="18" t="s">
        <v>230</v>
      </c>
      <c r="B132" s="18" t="s">
        <v>231</v>
      </c>
      <c r="C132" s="19" t="s">
        <v>232</v>
      </c>
      <c r="D132" s="18"/>
      <c r="E132" s="18" t="s">
        <v>13</v>
      </c>
      <c r="F132" s="18" t="s">
        <v>14</v>
      </c>
      <c r="G132" s="18">
        <v>4</v>
      </c>
      <c r="H132" s="18">
        <v>64</v>
      </c>
      <c r="I132" s="10">
        <f>SUM(H132:H135)</f>
        <v>266</v>
      </c>
      <c r="J132" s="11"/>
    </row>
    <row r="133" spans="1:10" x14ac:dyDescent="0.3">
      <c r="A133" s="8" t="s">
        <v>233</v>
      </c>
      <c r="B133" s="8" t="s">
        <v>231</v>
      </c>
      <c r="C133" s="9"/>
      <c r="D133" s="8"/>
      <c r="E133" s="8" t="s">
        <v>13</v>
      </c>
      <c r="F133" s="8" t="s">
        <v>14</v>
      </c>
      <c r="G133" s="8">
        <v>4</v>
      </c>
      <c r="H133" s="8">
        <v>62</v>
      </c>
      <c r="I133" s="10"/>
      <c r="J133" s="11"/>
    </row>
    <row r="134" spans="1:10" x14ac:dyDescent="0.3">
      <c r="A134" s="8" t="s">
        <v>234</v>
      </c>
      <c r="B134" s="8" t="s">
        <v>231</v>
      </c>
      <c r="C134" s="9"/>
      <c r="D134" s="8"/>
      <c r="E134" s="8" t="s">
        <v>13</v>
      </c>
      <c r="F134" s="8" t="s">
        <v>14</v>
      </c>
      <c r="G134" s="8">
        <v>4</v>
      </c>
      <c r="H134" s="8">
        <v>63</v>
      </c>
      <c r="I134" s="10"/>
      <c r="J134" s="11"/>
    </row>
    <row r="135" spans="1:10" x14ac:dyDescent="0.3">
      <c r="A135" s="12" t="s">
        <v>235</v>
      </c>
      <c r="B135" s="12" t="s">
        <v>231</v>
      </c>
      <c r="C135" s="13"/>
      <c r="D135" s="12"/>
      <c r="E135" s="12" t="s">
        <v>13</v>
      </c>
      <c r="F135" s="12" t="s">
        <v>14</v>
      </c>
      <c r="G135" s="12">
        <v>3</v>
      </c>
      <c r="H135" s="12">
        <v>77</v>
      </c>
      <c r="I135" s="14"/>
      <c r="J135" s="11"/>
    </row>
    <row r="136" spans="1:10" x14ac:dyDescent="0.3">
      <c r="A136" s="15" t="s">
        <v>236</v>
      </c>
      <c r="B136" s="15" t="s">
        <v>237</v>
      </c>
      <c r="C136" s="31" t="s">
        <v>238</v>
      </c>
      <c r="D136" s="15" t="s">
        <v>21</v>
      </c>
      <c r="E136" s="15" t="s">
        <v>301</v>
      </c>
      <c r="F136" s="15"/>
      <c r="G136" s="15">
        <v>4</v>
      </c>
      <c r="H136" s="15">
        <v>40</v>
      </c>
      <c r="I136" s="21">
        <f>H136</f>
        <v>40</v>
      </c>
      <c r="J136" s="11"/>
    </row>
    <row r="137" spans="1:10" x14ac:dyDescent="0.3">
      <c r="A137" s="15" t="s">
        <v>239</v>
      </c>
      <c r="B137" s="15" t="s">
        <v>240</v>
      </c>
      <c r="C137" s="16" t="s">
        <v>241</v>
      </c>
      <c r="D137" s="15" t="s">
        <v>21</v>
      </c>
      <c r="E137" s="15" t="s">
        <v>301</v>
      </c>
      <c r="F137" s="15"/>
      <c r="G137" s="15">
        <v>1</v>
      </c>
      <c r="H137" s="15">
        <v>10</v>
      </c>
      <c r="I137" s="21">
        <f>H137</f>
        <v>10</v>
      </c>
      <c r="J137" s="11"/>
    </row>
    <row r="138" spans="1:10" x14ac:dyDescent="0.3">
      <c r="A138" s="18" t="s">
        <v>242</v>
      </c>
      <c r="B138" s="18" t="s">
        <v>243</v>
      </c>
      <c r="C138" s="24" t="s">
        <v>244</v>
      </c>
      <c r="D138" s="18"/>
      <c r="E138" s="18" t="s">
        <v>13</v>
      </c>
      <c r="F138" s="18" t="s">
        <v>14</v>
      </c>
      <c r="G138" s="18">
        <v>6</v>
      </c>
      <c r="H138" s="18">
        <v>96</v>
      </c>
      <c r="I138" s="10">
        <f>SUM(H138:H145)</f>
        <v>534</v>
      </c>
      <c r="J138" s="11"/>
    </row>
    <row r="139" spans="1:10" x14ac:dyDescent="0.3">
      <c r="A139" s="8" t="s">
        <v>245</v>
      </c>
      <c r="B139" s="8" t="s">
        <v>243</v>
      </c>
      <c r="C139" s="25"/>
      <c r="D139" s="8"/>
      <c r="E139" s="8" t="s">
        <v>17</v>
      </c>
      <c r="F139" s="8" t="s">
        <v>14</v>
      </c>
      <c r="G139" s="8">
        <v>5</v>
      </c>
      <c r="H139" s="8">
        <v>74</v>
      </c>
      <c r="I139" s="10"/>
      <c r="J139" s="11"/>
    </row>
    <row r="140" spans="1:10" x14ac:dyDescent="0.3">
      <c r="A140" s="8" t="s">
        <v>246</v>
      </c>
      <c r="B140" s="8" t="s">
        <v>243</v>
      </c>
      <c r="C140" s="25"/>
      <c r="D140" s="8"/>
      <c r="E140" s="8" t="s">
        <v>17</v>
      </c>
      <c r="F140" s="8" t="s">
        <v>14</v>
      </c>
      <c r="G140" s="8">
        <v>5</v>
      </c>
      <c r="H140" s="8">
        <v>75</v>
      </c>
      <c r="I140" s="10"/>
      <c r="J140" s="11"/>
    </row>
    <row r="141" spans="1:10" x14ac:dyDescent="0.3">
      <c r="A141" s="8" t="s">
        <v>247</v>
      </c>
      <c r="B141" s="8" t="s">
        <v>243</v>
      </c>
      <c r="C141" s="25"/>
      <c r="D141" s="8"/>
      <c r="E141" s="8" t="s">
        <v>13</v>
      </c>
      <c r="F141" s="8" t="s">
        <v>14</v>
      </c>
      <c r="G141" s="8">
        <v>2</v>
      </c>
      <c r="H141" s="8">
        <v>12</v>
      </c>
      <c r="I141" s="10"/>
      <c r="J141" s="11"/>
    </row>
    <row r="142" spans="1:10" x14ac:dyDescent="0.3">
      <c r="A142" s="8" t="s">
        <v>248</v>
      </c>
      <c r="B142" s="8" t="s">
        <v>243</v>
      </c>
      <c r="C142" s="25"/>
      <c r="D142" s="8"/>
      <c r="E142" s="8" t="s">
        <v>17</v>
      </c>
      <c r="F142" s="8" t="s">
        <v>14</v>
      </c>
      <c r="G142" s="8">
        <v>5</v>
      </c>
      <c r="H142" s="8">
        <v>80</v>
      </c>
      <c r="I142" s="10"/>
      <c r="J142" s="11"/>
    </row>
    <row r="143" spans="1:10" x14ac:dyDescent="0.3">
      <c r="A143" s="8" t="s">
        <v>249</v>
      </c>
      <c r="B143" s="8" t="s">
        <v>243</v>
      </c>
      <c r="C143" s="25"/>
      <c r="D143" s="8" t="s">
        <v>21</v>
      </c>
      <c r="E143" s="8" t="s">
        <v>301</v>
      </c>
      <c r="F143" s="8"/>
      <c r="G143" s="8">
        <v>4</v>
      </c>
      <c r="H143" s="8">
        <v>40</v>
      </c>
      <c r="I143" s="10"/>
      <c r="J143" s="11"/>
    </row>
    <row r="144" spans="1:10" x14ac:dyDescent="0.3">
      <c r="A144" s="31" t="s">
        <v>250</v>
      </c>
      <c r="B144" s="8" t="s">
        <v>243</v>
      </c>
      <c r="C144" s="25"/>
      <c r="D144" s="8"/>
      <c r="E144" s="18" t="s">
        <v>17</v>
      </c>
      <c r="F144" s="8"/>
      <c r="G144" s="8">
        <v>5</v>
      </c>
      <c r="H144" s="8">
        <v>80</v>
      </c>
      <c r="I144" s="10"/>
      <c r="J144" s="11"/>
    </row>
    <row r="145" spans="1:10" x14ac:dyDescent="0.3">
      <c r="A145" s="12" t="s">
        <v>251</v>
      </c>
      <c r="B145" s="12" t="s">
        <v>243</v>
      </c>
      <c r="C145" s="26"/>
      <c r="D145" s="12"/>
      <c r="E145" s="12" t="s">
        <v>17</v>
      </c>
      <c r="F145" s="12"/>
      <c r="G145" s="12">
        <v>5</v>
      </c>
      <c r="H145" s="12">
        <v>77</v>
      </c>
      <c r="I145" s="14"/>
      <c r="J145" s="11"/>
    </row>
    <row r="146" spans="1:10" x14ac:dyDescent="0.3">
      <c r="A146" s="15" t="s">
        <v>252</v>
      </c>
      <c r="B146" s="15" t="s">
        <v>253</v>
      </c>
      <c r="C146" s="19" t="s">
        <v>254</v>
      </c>
      <c r="D146" s="15"/>
      <c r="E146" s="15" t="s">
        <v>13</v>
      </c>
      <c r="F146" s="15" t="s">
        <v>14</v>
      </c>
      <c r="G146" s="15">
        <v>2</v>
      </c>
      <c r="H146" s="15">
        <v>32</v>
      </c>
      <c r="I146" s="21">
        <f>H146</f>
        <v>32</v>
      </c>
      <c r="J146" s="11"/>
    </row>
    <row r="147" spans="1:10" x14ac:dyDescent="0.3">
      <c r="A147" s="15" t="s">
        <v>255</v>
      </c>
      <c r="B147" s="15" t="s">
        <v>253</v>
      </c>
      <c r="C147" s="13"/>
      <c r="D147" s="15"/>
      <c r="E147" s="15" t="s">
        <v>13</v>
      </c>
      <c r="F147" s="15" t="s">
        <v>14</v>
      </c>
      <c r="G147" s="15">
        <v>3</v>
      </c>
      <c r="H147" s="15">
        <v>93</v>
      </c>
      <c r="I147" s="21">
        <f>H147</f>
        <v>93</v>
      </c>
      <c r="J147" s="11"/>
    </row>
    <row r="148" spans="1:10" ht="15.6" x14ac:dyDescent="0.3">
      <c r="A148" s="15" t="s">
        <v>256</v>
      </c>
      <c r="B148" s="15" t="s">
        <v>257</v>
      </c>
      <c r="C148" s="16" t="s">
        <v>258</v>
      </c>
      <c r="D148" s="15"/>
      <c r="E148" s="15" t="s">
        <v>13</v>
      </c>
      <c r="F148" s="15" t="s">
        <v>14</v>
      </c>
      <c r="G148" s="15">
        <v>6</v>
      </c>
      <c r="H148" s="15">
        <v>96</v>
      </c>
      <c r="I148" s="21">
        <f>H148</f>
        <v>96</v>
      </c>
      <c r="J148" s="11"/>
    </row>
    <row r="149" spans="1:10" x14ac:dyDescent="0.3">
      <c r="A149" s="15" t="s">
        <v>259</v>
      </c>
      <c r="B149" s="15" t="s">
        <v>260</v>
      </c>
      <c r="C149" s="16" t="s">
        <v>261</v>
      </c>
      <c r="D149" s="15" t="s">
        <v>21</v>
      </c>
      <c r="E149" s="15" t="s">
        <v>301</v>
      </c>
      <c r="F149" s="15"/>
      <c r="G149" s="15">
        <v>4</v>
      </c>
      <c r="H149" s="15">
        <v>40</v>
      </c>
      <c r="I149" s="21">
        <f>H149</f>
        <v>40</v>
      </c>
      <c r="J149" s="11"/>
    </row>
    <row r="150" spans="1:10" x14ac:dyDescent="0.3">
      <c r="A150" s="15" t="s">
        <v>262</v>
      </c>
      <c r="B150" s="15" t="s">
        <v>263</v>
      </c>
      <c r="C150" s="23" t="s">
        <v>264</v>
      </c>
      <c r="D150" s="15"/>
      <c r="E150" s="15" t="s">
        <v>13</v>
      </c>
      <c r="F150" s="15" t="s">
        <v>14</v>
      </c>
      <c r="G150" s="15">
        <v>6</v>
      </c>
      <c r="H150" s="15">
        <v>96</v>
      </c>
      <c r="I150" s="21">
        <f>H150</f>
        <v>96</v>
      </c>
      <c r="J150" s="11"/>
    </row>
    <row r="151" spans="1:10" x14ac:dyDescent="0.3">
      <c r="A151" s="15" t="s">
        <v>265</v>
      </c>
      <c r="B151" s="15" t="s">
        <v>266</v>
      </c>
      <c r="C151" s="16" t="s">
        <v>267</v>
      </c>
      <c r="D151" s="15"/>
      <c r="E151" s="15" t="s">
        <v>13</v>
      </c>
      <c r="F151" s="15" t="s">
        <v>14</v>
      </c>
      <c r="G151" s="15">
        <v>5</v>
      </c>
      <c r="H151" s="15">
        <v>44</v>
      </c>
      <c r="I151" s="21">
        <f>H151</f>
        <v>44</v>
      </c>
      <c r="J151" s="11"/>
    </row>
    <row r="152" spans="1:10" x14ac:dyDescent="0.3">
      <c r="A152" s="18" t="s">
        <v>268</v>
      </c>
      <c r="B152" s="18" t="s">
        <v>269</v>
      </c>
      <c r="C152" s="35" t="s">
        <v>270</v>
      </c>
      <c r="D152" s="18"/>
      <c r="E152" s="18" t="s">
        <v>13</v>
      </c>
      <c r="F152" s="18" t="s">
        <v>14</v>
      </c>
      <c r="G152" s="18">
        <v>3</v>
      </c>
      <c r="H152" s="18">
        <v>21</v>
      </c>
      <c r="I152" s="10">
        <f>SUM(H152:H162)</f>
        <v>709</v>
      </c>
      <c r="J152" s="11"/>
    </row>
    <row r="153" spans="1:10" x14ac:dyDescent="0.3">
      <c r="A153" s="8" t="s">
        <v>271</v>
      </c>
      <c r="B153" s="8" t="s">
        <v>269</v>
      </c>
      <c r="C153" s="36"/>
      <c r="D153" s="8"/>
      <c r="E153" s="8" t="s">
        <v>13</v>
      </c>
      <c r="F153" s="8" t="s">
        <v>14</v>
      </c>
      <c r="G153" s="8">
        <v>4</v>
      </c>
      <c r="H153" s="8">
        <v>64</v>
      </c>
      <c r="I153" s="10"/>
      <c r="J153" s="11"/>
    </row>
    <row r="154" spans="1:10" x14ac:dyDescent="0.3">
      <c r="A154" s="8" t="s">
        <v>272</v>
      </c>
      <c r="B154" s="8" t="s">
        <v>269</v>
      </c>
      <c r="C154" s="36"/>
      <c r="D154" s="8"/>
      <c r="E154" s="8" t="s">
        <v>13</v>
      </c>
      <c r="F154" s="8" t="s">
        <v>14</v>
      </c>
      <c r="G154" s="8">
        <v>4</v>
      </c>
      <c r="H154" s="8">
        <v>63</v>
      </c>
      <c r="I154" s="10"/>
      <c r="J154" s="11"/>
    </row>
    <row r="155" spans="1:10" x14ac:dyDescent="0.3">
      <c r="A155" s="8" t="s">
        <v>273</v>
      </c>
      <c r="B155" s="8" t="s">
        <v>269</v>
      </c>
      <c r="C155" s="36"/>
      <c r="D155" s="8"/>
      <c r="E155" s="8" t="s">
        <v>13</v>
      </c>
      <c r="F155" s="8" t="s">
        <v>14</v>
      </c>
      <c r="G155" s="8">
        <v>4</v>
      </c>
      <c r="H155" s="8">
        <v>64</v>
      </c>
      <c r="I155" s="10"/>
      <c r="J155" s="11"/>
    </row>
    <row r="156" spans="1:10" x14ac:dyDescent="0.3">
      <c r="A156" s="8" t="s">
        <v>274</v>
      </c>
      <c r="B156" s="8" t="s">
        <v>269</v>
      </c>
      <c r="C156" s="36"/>
      <c r="D156" s="8"/>
      <c r="E156" s="8" t="s">
        <v>13</v>
      </c>
      <c r="F156" s="8" t="s">
        <v>14</v>
      </c>
      <c r="G156" s="8">
        <v>4</v>
      </c>
      <c r="H156" s="8">
        <v>63</v>
      </c>
      <c r="I156" s="10"/>
      <c r="J156" s="11"/>
    </row>
    <row r="157" spans="1:10" x14ac:dyDescent="0.3">
      <c r="A157" s="8" t="s">
        <v>275</v>
      </c>
      <c r="B157" s="8" t="s">
        <v>269</v>
      </c>
      <c r="C157" s="36"/>
      <c r="D157" s="8"/>
      <c r="E157" s="8" t="s">
        <v>13</v>
      </c>
      <c r="F157" s="8" t="s">
        <v>14</v>
      </c>
      <c r="G157" s="8">
        <v>4</v>
      </c>
      <c r="H157" s="8">
        <v>64</v>
      </c>
      <c r="I157" s="10"/>
      <c r="J157" s="11"/>
    </row>
    <row r="158" spans="1:10" x14ac:dyDescent="0.3">
      <c r="A158" s="8" t="s">
        <v>276</v>
      </c>
      <c r="B158" s="8" t="s">
        <v>269</v>
      </c>
      <c r="C158" s="36"/>
      <c r="D158" s="8"/>
      <c r="E158" s="8" t="s">
        <v>13</v>
      </c>
      <c r="F158" s="8" t="s">
        <v>14</v>
      </c>
      <c r="G158" s="8">
        <v>3</v>
      </c>
      <c r="H158" s="8">
        <v>79</v>
      </c>
      <c r="I158" s="10"/>
      <c r="J158" s="11"/>
    </row>
    <row r="159" spans="1:10" x14ac:dyDescent="0.3">
      <c r="A159" s="8" t="s">
        <v>277</v>
      </c>
      <c r="B159" s="8" t="s">
        <v>269</v>
      </c>
      <c r="C159" s="36"/>
      <c r="D159" s="8"/>
      <c r="E159" s="8" t="s">
        <v>13</v>
      </c>
      <c r="F159" s="8" t="s">
        <v>14</v>
      </c>
      <c r="G159" s="8">
        <v>3</v>
      </c>
      <c r="H159" s="8">
        <v>124</v>
      </c>
      <c r="I159" s="10"/>
      <c r="J159" s="11"/>
    </row>
    <row r="160" spans="1:10" x14ac:dyDescent="0.3">
      <c r="A160" s="8" t="s">
        <v>278</v>
      </c>
      <c r="B160" s="8" t="s">
        <v>269</v>
      </c>
      <c r="C160" s="36"/>
      <c r="D160" s="8"/>
      <c r="E160" s="8" t="s">
        <v>13</v>
      </c>
      <c r="F160" s="8" t="s">
        <v>14</v>
      </c>
      <c r="G160" s="8">
        <v>3</v>
      </c>
      <c r="H160" s="8">
        <v>48</v>
      </c>
      <c r="I160" s="10"/>
      <c r="J160" s="11"/>
    </row>
    <row r="161" spans="1:10" x14ac:dyDescent="0.3">
      <c r="A161" s="8" t="s">
        <v>279</v>
      </c>
      <c r="B161" s="8" t="s">
        <v>269</v>
      </c>
      <c r="C161" s="36"/>
      <c r="D161" s="8"/>
      <c r="E161" s="8" t="s">
        <v>13</v>
      </c>
      <c r="F161" s="8" t="s">
        <v>14</v>
      </c>
      <c r="G161" s="8">
        <v>5</v>
      </c>
      <c r="H161" s="8">
        <v>80</v>
      </c>
      <c r="I161" s="10"/>
      <c r="J161" s="11"/>
    </row>
    <row r="162" spans="1:10" x14ac:dyDescent="0.3">
      <c r="A162" s="12" t="s">
        <v>280</v>
      </c>
      <c r="B162" s="12" t="s">
        <v>269</v>
      </c>
      <c r="C162" s="37"/>
      <c r="D162" s="12" t="s">
        <v>21</v>
      </c>
      <c r="E162" s="12" t="s">
        <v>13</v>
      </c>
      <c r="F162" s="12" t="s">
        <v>14</v>
      </c>
      <c r="G162" s="12">
        <v>4</v>
      </c>
      <c r="H162" s="12">
        <v>39</v>
      </c>
      <c r="I162" s="14"/>
      <c r="J162" s="11"/>
    </row>
    <row r="163" spans="1:10" x14ac:dyDescent="0.3">
      <c r="A163" s="15" t="s">
        <v>281</v>
      </c>
      <c r="B163" s="15" t="s">
        <v>282</v>
      </c>
      <c r="C163" s="38" t="s">
        <v>283</v>
      </c>
      <c r="D163" s="15" t="s">
        <v>21</v>
      </c>
      <c r="E163" s="15" t="s">
        <v>301</v>
      </c>
      <c r="F163" s="15"/>
      <c r="G163" s="15">
        <v>4</v>
      </c>
      <c r="H163" s="15">
        <v>40</v>
      </c>
      <c r="I163" s="21">
        <f>H163</f>
        <v>40</v>
      </c>
      <c r="J163" s="11"/>
    </row>
    <row r="164" spans="1:10" x14ac:dyDescent="0.3">
      <c r="A164" s="15" t="s">
        <v>284</v>
      </c>
      <c r="B164" s="15" t="s">
        <v>285</v>
      </c>
      <c r="C164" s="38" t="s">
        <v>286</v>
      </c>
      <c r="D164" s="15" t="s">
        <v>21</v>
      </c>
      <c r="E164" s="15" t="s">
        <v>301</v>
      </c>
      <c r="F164" s="15"/>
      <c r="G164" s="15">
        <v>4</v>
      </c>
      <c r="H164" s="15">
        <v>40</v>
      </c>
      <c r="I164" s="21">
        <f>H164</f>
        <v>40</v>
      </c>
      <c r="J164" s="11"/>
    </row>
    <row r="165" spans="1:10" x14ac:dyDescent="0.3">
      <c r="A165" s="18" t="s">
        <v>287</v>
      </c>
      <c r="B165" s="18" t="s">
        <v>288</v>
      </c>
      <c r="C165" s="19" t="s">
        <v>289</v>
      </c>
      <c r="D165" s="18"/>
      <c r="E165" s="18" t="s">
        <v>13</v>
      </c>
      <c r="F165" s="18" t="s">
        <v>14</v>
      </c>
      <c r="G165" s="18">
        <v>4</v>
      </c>
      <c r="H165" s="18">
        <v>63</v>
      </c>
      <c r="I165" s="10">
        <f>SUM(H165:H170)</f>
        <v>429</v>
      </c>
      <c r="J165" s="11"/>
    </row>
    <row r="166" spans="1:10" x14ac:dyDescent="0.3">
      <c r="A166" s="8" t="s">
        <v>290</v>
      </c>
      <c r="B166" s="8" t="s">
        <v>288</v>
      </c>
      <c r="C166" s="9"/>
      <c r="D166" s="8"/>
      <c r="E166" s="8" t="s">
        <v>13</v>
      </c>
      <c r="F166" s="8" t="s">
        <v>14</v>
      </c>
      <c r="G166" s="8">
        <v>6</v>
      </c>
      <c r="H166" s="8">
        <v>96</v>
      </c>
      <c r="I166" s="10"/>
      <c r="J166" s="11"/>
    </row>
    <row r="167" spans="1:10" x14ac:dyDescent="0.3">
      <c r="A167" s="8" t="s">
        <v>291</v>
      </c>
      <c r="B167" s="8" t="s">
        <v>288</v>
      </c>
      <c r="C167" s="9"/>
      <c r="D167" s="8"/>
      <c r="E167" s="8" t="s">
        <v>13</v>
      </c>
      <c r="F167" s="8" t="s">
        <v>14</v>
      </c>
      <c r="G167" s="8">
        <v>3</v>
      </c>
      <c r="H167" s="8">
        <v>63</v>
      </c>
      <c r="I167" s="10"/>
      <c r="J167" s="11"/>
    </row>
    <row r="168" spans="1:10" x14ac:dyDescent="0.3">
      <c r="A168" s="8" t="s">
        <v>292</v>
      </c>
      <c r="B168" s="8" t="s">
        <v>288</v>
      </c>
      <c r="C168" s="9"/>
      <c r="D168" s="8"/>
      <c r="E168" s="8" t="s">
        <v>13</v>
      </c>
      <c r="F168" s="8" t="s">
        <v>14</v>
      </c>
      <c r="G168" s="8">
        <v>4</v>
      </c>
      <c r="H168" s="8">
        <v>64</v>
      </c>
      <c r="I168" s="10"/>
      <c r="J168" s="11"/>
    </row>
    <row r="169" spans="1:10" x14ac:dyDescent="0.3">
      <c r="A169" s="8" t="s">
        <v>293</v>
      </c>
      <c r="B169" s="8" t="s">
        <v>288</v>
      </c>
      <c r="C169" s="9"/>
      <c r="D169" s="8"/>
      <c r="E169" s="8" t="s">
        <v>13</v>
      </c>
      <c r="F169" s="8" t="s">
        <v>14</v>
      </c>
      <c r="G169" s="8">
        <v>4</v>
      </c>
      <c r="H169" s="8">
        <v>64</v>
      </c>
      <c r="I169" s="10"/>
      <c r="J169" s="11"/>
    </row>
    <row r="170" spans="1:10" x14ac:dyDescent="0.3">
      <c r="A170" s="12" t="s">
        <v>294</v>
      </c>
      <c r="B170" s="12" t="s">
        <v>288</v>
      </c>
      <c r="C170" s="13"/>
      <c r="D170" s="12"/>
      <c r="E170" s="12" t="s">
        <v>13</v>
      </c>
      <c r="F170" s="12" t="s">
        <v>14</v>
      </c>
      <c r="G170" s="12">
        <v>4</v>
      </c>
      <c r="H170" s="12">
        <v>79</v>
      </c>
      <c r="I170" s="14"/>
      <c r="J170" s="11"/>
    </row>
    <row r="171" spans="1:10" x14ac:dyDescent="0.3">
      <c r="A171" s="15" t="s">
        <v>295</v>
      </c>
      <c r="B171" s="15" t="s">
        <v>296</v>
      </c>
      <c r="C171" s="39" t="s">
        <v>297</v>
      </c>
      <c r="D171" s="15" t="s">
        <v>21</v>
      </c>
      <c r="E171" s="15" t="s">
        <v>301</v>
      </c>
      <c r="F171" s="15"/>
      <c r="G171" s="15">
        <v>4</v>
      </c>
      <c r="H171" s="15">
        <v>40</v>
      </c>
      <c r="I171" s="21">
        <f>H171</f>
        <v>40</v>
      </c>
      <c r="J171" s="11"/>
    </row>
    <row r="172" spans="1:10" ht="15" thickBot="1" x14ac:dyDescent="0.35">
      <c r="A172" s="40" t="s">
        <v>298</v>
      </c>
      <c r="B172" s="40" t="s">
        <v>299</v>
      </c>
      <c r="C172" s="41" t="s">
        <v>300</v>
      </c>
      <c r="D172" s="40"/>
      <c r="E172" s="40" t="s">
        <v>13</v>
      </c>
      <c r="F172" s="40" t="s">
        <v>14</v>
      </c>
      <c r="G172" s="40">
        <v>6</v>
      </c>
      <c r="H172" s="40">
        <v>96</v>
      </c>
      <c r="I172" s="42">
        <f>H172</f>
        <v>96</v>
      </c>
      <c r="J172" s="43"/>
    </row>
  </sheetData>
  <mergeCells count="48">
    <mergeCell ref="C138:C145"/>
    <mergeCell ref="I138:I145"/>
    <mergeCell ref="C146:C147"/>
    <mergeCell ref="C152:C162"/>
    <mergeCell ref="I152:I162"/>
    <mergeCell ref="C165:C170"/>
    <mergeCell ref="I165:I170"/>
    <mergeCell ref="C118:C121"/>
    <mergeCell ref="I118:I121"/>
    <mergeCell ref="C123:C130"/>
    <mergeCell ref="I123:I130"/>
    <mergeCell ref="C132:C135"/>
    <mergeCell ref="I132:I135"/>
    <mergeCell ref="C89:C92"/>
    <mergeCell ref="I89:I92"/>
    <mergeCell ref="C93:C114"/>
    <mergeCell ref="I93:I114"/>
    <mergeCell ref="C115:C117"/>
    <mergeCell ref="I115:I117"/>
    <mergeCell ref="C70:C76"/>
    <mergeCell ref="I70:I76"/>
    <mergeCell ref="C80:C83"/>
    <mergeCell ref="I80:I83"/>
    <mergeCell ref="C84:C88"/>
    <mergeCell ref="I84:I88"/>
    <mergeCell ref="C44:C54"/>
    <mergeCell ref="I44:I54"/>
    <mergeCell ref="C56:C59"/>
    <mergeCell ref="I56:I59"/>
    <mergeCell ref="C61:C65"/>
    <mergeCell ref="I61:I65"/>
    <mergeCell ref="I23:I24"/>
    <mergeCell ref="C25:C30"/>
    <mergeCell ref="I25:I30"/>
    <mergeCell ref="C31:C35"/>
    <mergeCell ref="I31:I35"/>
    <mergeCell ref="C36:C38"/>
    <mergeCell ref="I36:I38"/>
    <mergeCell ref="C2:C6"/>
    <mergeCell ref="I2:I6"/>
    <mergeCell ref="J2:J172"/>
    <mergeCell ref="C9:C13"/>
    <mergeCell ref="I9:I13"/>
    <mergeCell ref="C16:C19"/>
    <mergeCell ref="I16:I19"/>
    <mergeCell ref="C21:C22"/>
    <mergeCell ref="I21:I22"/>
    <mergeCell ref="C23:C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GeoRessources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Naila Mezoued</dc:creator>
  <cp:lastModifiedBy>Naila Mezoued</cp:lastModifiedBy>
  <dcterms:created xsi:type="dcterms:W3CDTF">2024-12-16T10:38:14Z</dcterms:created>
  <dcterms:modified xsi:type="dcterms:W3CDTF">2024-12-16T10:46:00Z</dcterms:modified>
</cp:coreProperties>
</file>